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LAS_DBK_Razpisi\Razpis_EKO-UP\JN_EKO-UP_2\"/>
    </mc:Choice>
  </mc:AlternateContent>
  <xr:revisionPtr revIDLastSave="0" documentId="13_ncr:1_{740E9ECF-0BF0-4256-A01D-233C1DAA7287}" xr6:coauthVersionLast="45" xr6:coauthVersionMax="45" xr10:uidLastSave="{00000000-0000-0000-0000-000000000000}"/>
  <bookViews>
    <workbookView xWindow="-120" yWindow="-120" windowWidth="29040" windowHeight="15840" xr2:uid="{176D7C02-BFA1-4F50-A2F5-8C739D28A9E2}"/>
  </bookViews>
  <sheets>
    <sheet name="SKLOP 1_GOI_dela"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20" i="1"/>
  <c r="J121"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J119" i="1" s="1"/>
  <c r="I120" i="1"/>
  <c r="I121" i="1"/>
  <c r="J7" i="1"/>
  <c r="G121" i="1"/>
  <c r="G119" i="1"/>
  <c r="G117" i="1"/>
  <c r="G115" i="1"/>
  <c r="G113" i="1"/>
  <c r="G111" i="1"/>
  <c r="G109" i="1"/>
  <c r="G107" i="1"/>
  <c r="G105" i="1"/>
  <c r="G103" i="1"/>
  <c r="G101" i="1"/>
  <c r="G99" i="1"/>
  <c r="G97" i="1" l="1"/>
  <c r="G95" i="1"/>
  <c r="G93" i="1"/>
  <c r="G91" i="1"/>
  <c r="G89" i="1"/>
  <c r="G87" i="1"/>
  <c r="G85" i="1" l="1"/>
  <c r="G83" i="1"/>
  <c r="G81" i="1"/>
  <c r="G79" i="1"/>
  <c r="G77" i="1"/>
  <c r="G75" i="1"/>
  <c r="G73" i="1"/>
  <c r="G71" i="1"/>
  <c r="G69" i="1"/>
  <c r="G67" i="1"/>
  <c r="G65" i="1"/>
  <c r="G63" i="1"/>
  <c r="G61" i="1"/>
  <c r="G59" i="1"/>
  <c r="G57" i="1"/>
  <c r="G55" i="1"/>
  <c r="G53" i="1"/>
  <c r="G51" i="1"/>
  <c r="G49" i="1"/>
  <c r="G47" i="1"/>
  <c r="G45" i="1"/>
  <c r="G43" i="1"/>
  <c r="G41" i="1"/>
  <c r="G9" i="1" l="1"/>
  <c r="G11" i="1"/>
  <c r="G15" i="1"/>
  <c r="G17" i="1"/>
  <c r="G19" i="1"/>
  <c r="G21" i="1"/>
  <c r="G23" i="1"/>
  <c r="G25" i="1"/>
  <c r="G27" i="1"/>
  <c r="G29" i="1"/>
  <c r="G31" i="1"/>
  <c r="G33" i="1"/>
  <c r="G35" i="1"/>
  <c r="G37" i="1"/>
  <c r="G39" i="1"/>
  <c r="G7" i="1"/>
  <c r="G123" i="1" s="1"/>
  <c r="I7" i="1" l="1"/>
  <c r="D13" i="1" l="1"/>
  <c r="G13" i="1" l="1"/>
  <c r="J123" i="1"/>
</calcChain>
</file>

<file path=xl/sharedStrings.xml><?xml version="1.0" encoding="utf-8"?>
<sst xmlns="http://schemas.openxmlformats.org/spreadsheetml/2006/main" count="193" uniqueCount="139">
  <si>
    <t>Ozn.</t>
  </si>
  <si>
    <t>Opis</t>
  </si>
  <si>
    <t>enota</t>
  </si>
  <si>
    <t>kol</t>
  </si>
  <si>
    <t>1.</t>
  </si>
  <si>
    <t>kpl</t>
  </si>
  <si>
    <t>2.</t>
  </si>
  <si>
    <t>m2</t>
  </si>
  <si>
    <t>3.</t>
  </si>
  <si>
    <t>4.</t>
  </si>
  <si>
    <t>Dobava in montaža stene iz mavčnokartonskih plošč, deb. 12,5 cm v sestavi:2x mavčnokartonske plošče deb. 2x 1,25 cm, vijačene v kovinsko podkonstrukcijo, z vmesno izolacijo 7,5 cm</t>
  </si>
  <si>
    <t>5.</t>
  </si>
  <si>
    <t>Dobava in montaža lesenih, enokrilnih vrat, kovinski podboj, cilindrična ključavnica, ultrapas,  dim. 100/200</t>
  </si>
  <si>
    <t>kos</t>
  </si>
  <si>
    <t>6.</t>
  </si>
  <si>
    <t>Dobava in montaža lesenih, drsnih vrat, vključno s kasetnim vložkom v suhomontažni steni, ultrapas, dim. 90/200</t>
  </si>
  <si>
    <t>7.</t>
  </si>
  <si>
    <t>Oplesk sten z poldisperzijsko barvo v črnem mat odtenku</t>
  </si>
  <si>
    <t>8.</t>
  </si>
  <si>
    <t>Oplesk sten z poldisperzijsko barvo v beli barvi</t>
  </si>
  <si>
    <t>9.</t>
  </si>
  <si>
    <t>Bandažiranje, glajenje in opesk predelnih sten izdelanih iz mavčnokartonskih plošč</t>
  </si>
  <si>
    <t>10.</t>
  </si>
  <si>
    <t>Dobava in vgradnja kovinske ograje ob stopnicah, L=2 x1,0 m, H=1,0 m. Ograja pritjena v tla, montažna</t>
  </si>
  <si>
    <t>11.</t>
  </si>
  <si>
    <t>Lesena ograja ob stopnicah, z ročajem, višina ograje 1,0 m</t>
  </si>
  <si>
    <t>m1</t>
  </si>
  <si>
    <t>12.</t>
  </si>
  <si>
    <t xml:space="preserve">Dobava in vgradnja lesene horizontalne prečke, zaradi zvišanja varnostne ograje na balkonu. </t>
  </si>
  <si>
    <t>13.</t>
  </si>
  <si>
    <t>14.</t>
  </si>
  <si>
    <t xml:space="preserve">Obnova starega premaza radiatorjev in radiatorskih cevi, z belo pokrivno barvo. </t>
  </si>
  <si>
    <t>15.</t>
  </si>
  <si>
    <t xml:space="preserve">Obnova premaza jeklene vidne podkonstrukcije balkona, z belo pokrivno barvo. </t>
  </si>
  <si>
    <t>16.</t>
  </si>
  <si>
    <t>17.</t>
  </si>
  <si>
    <t>Demontaža zaves, demontaža lesenega mostovža nad odrsko odprtino, iznos, odvoz na deponijo</t>
  </si>
  <si>
    <t>Ime in priimek zastopnika / pooblaščenca:</t>
  </si>
  <si>
    <t>..............................................</t>
  </si>
  <si>
    <t>Podpis:</t>
  </si>
  <si>
    <t>Stopnja DDV v %</t>
  </si>
  <si>
    <t>cena/enoto brez DDV</t>
  </si>
  <si>
    <t>skupaj z DDV</t>
  </si>
  <si>
    <t>cena/enoto z DDV</t>
  </si>
  <si>
    <t>skupaj brez DDV</t>
  </si>
  <si>
    <t>VREDNOST SKUPAJ</t>
  </si>
  <si>
    <t>Objekt: KULTURNI DOM PARTIZAN - MIRNA</t>
  </si>
  <si>
    <r>
      <t xml:space="preserve">opis ponujenega artikla                       </t>
    </r>
    <r>
      <rPr>
        <i/>
        <sz val="10"/>
        <color indexed="8"/>
        <rFont val="Arial"/>
        <family val="2"/>
        <charset val="238"/>
      </rPr>
      <t>(vpišite artikel, ki ga ponujate)</t>
    </r>
  </si>
  <si>
    <t>Digitalna avdio mešalna miza 16 XLR Mic/Line vhodov, 6x Aux vhodov, 6x Aux izhodov, 8x izhod, 8 stereo FX povratnih kanalov, 16 mix bus-ov, 6 mute grup, 8 DCA grup, AES/EBU digitalni izhod, 32 vhodov in izhodov na USB, 7" TFT barvni zaslon, 4x parametrični ekvilizer na kanal, virtualni efekti, MIDI, motorizirani potenciometri, slot za razširitvene kartice, krmiljenje preko ethernet (PC ali tablica).(Ali enakovredno BEH X32)</t>
  </si>
  <si>
    <t>Profesionalni CD/USB: Predvajanje CD-jev, MP3 CD-jev, USB-pogonov USB in nadzor glasbene programske opreme, integriran USB-avdio vmesnik za predvajanje iz Mac-a ali PC-ja, Jog-wheel, občutljivo na dotik, nadzor programske opreme DJ preko USB MIDI, avtomatski BPM analizator, vinilijski zagon in ustavljanje glasbe, nastavljiv nagib do +/- 100%, elektronsko zaščiten anti-shock ™ tehnologija, LC zaslon za enostavno navigacijo po glasbeni knjižnici.(Ali enakovredno  NUMARK NDX500)</t>
  </si>
  <si>
    <t>Referenčni sprejemnik za brezžične mikrofone -Z( Referenčni ročni oddajnik, kompatibilen s sprejemnikom, komplet z  superkardioidno mikrofonsko glavo. , Prikaz polnosti baterije v oddajniku, prikaz nivoja RF in avdio signala, .(Ali enakovredno SENNHEISER ew 100 G4-945-S-B).</t>
  </si>
  <si>
    <t>Referenčni sprejemnik za brezžične mikrofone -Z Referenčnim žepnim oddajnikom, kompatibilen s sprejemnikom,in naglavnim mikrofonom. Prikaz polnosti baterije v oddajniku, prikaz nivoja RF in avdio signala, .(Ali enakovredno SENNHEISER ew 300 G4-HEADMIC1-RC-AW+).</t>
  </si>
  <si>
    <t>Audio procesor 3 in-6 out , z vhodnim procesiranjem Compression, AFS™ (Advanced Feedback Suppression), 31-Band Graphic EQ, 12-Band Parametric EQ,  Subharmonic Synthesis, Backline Dela,  Noise Gate Z izhodnim procesiranjem; Crossover, 12-Band AutoEQs, Compression,  Automatic Gain Control, Subharmonic Synthesis, Noise Gate, Tower Delays (do 1000msna izhod), 8-Band Parametric EQs, dbx Limiting, Driver Alignment Delays  Možnost upraulanja preko Android,® iOS,® Mac,® ali Windows® ( Ali enakovrednoDRIVE RACK VENU360)</t>
  </si>
  <si>
    <t>Profesionalni  digitalni audio ojačevalnk stabilen na 2Ω: Izhodna moči  1500/2500W, Frekvenčni razspon: 20 - 20000Hz @ 8 Ohm
(±0.5 dB)THD+N:&lt;0.15%, Slew rate:&gt;10V/μs @ 8Ω, Damping faktor:&gt;200,Vhodna upornost:10kΩ
Signal/hrupa:&gt;100dB,  (Ali  enakovredno M&amp;L DP8000)</t>
  </si>
  <si>
    <t>Profesionalni  digitalni audio ojačevalnk : Izhodna moči  650/1050W
8/4 Ohm, Frekvenčni razspon: 20 - 20000Hz @ 8 Ohm
(±0.5 dB)THD+N:&lt;0.15%, Slew rate:&gt;10V/μs @ 8Ω, Damping faktor:&gt;500,Vhodna upornost:10kΩ
Signal/hrupa:&gt;100dB, (Ali  enakovredno M&amp;L DP2000)</t>
  </si>
  <si>
    <t>Profesionalni  digitalni audio ojačevalnk : Izhodna moči  350/550W
8/4 Ohm, Frekvenčni razspon: 20 - 20000Hz @ 8 Ohm
(±0.5 dB)THD+N:&lt;0.15%, Slew rate:&gt;10V/μs @ 8Ω, Damping faktor:&gt;500,Vhodna upornost:10kΩ
Signal/hrupa:&gt;100dB, (Ali  enakovredno M&amp;L DP1000)</t>
  </si>
  <si>
    <t>Mrežna napajalna /distribucijska enota 230V 50Hz, z enoto za mehki zagon in enoto za zakasnjen izklop videoprojektorja, pogon elektron platna.(Ali  enakovredno BG-CT30)</t>
  </si>
  <si>
    <t>24HE/19" /600 vgradno ohišje, komplet ožičeno, s kolesi, globine 600 mm.</t>
  </si>
  <si>
    <t>Delovni pult tehnikov konzolne izvedbe 120x80 cm višine 80 cm kpl. Z izvlečnim pultom za light mešalno mizo in cd predvajalnik</t>
  </si>
  <si>
    <t>Razdelilna omarica R-OZV za zagotavljanje "čiste elektrike za avdio opremo v sestavi: n.o. plastična omarica, glavno stikalo, 10 kos avtomatska varovalka, sponke, zbiralke in oznake vgraje nameščena v glavni omari na podstrešju.(Ali  enakovredno BG-ROZV)</t>
  </si>
  <si>
    <t>Komplet kablov za ožičenje opreme režije med seboj xlr M-xlr Ž  - 10 kos po cca 6 m</t>
  </si>
  <si>
    <t>Profesionalna zvočna omarica za . 2-sistemska "full-range" . 1x 10" nizkotonec-2,5"v.c., 1x 1,4"-3"v.c. visokotonec.. Kot pokrivanja 80° x 50°. Frekvenčni razpon 65-18000H(±3dB). Občutljivost zvočnika:SPL cont/peak: 122/128dB
@1m 125/131dB@1m. Moč (stalna/vršna) 250 W/500 W. Okovje za visečo montažo. Možnost "leteče" oz. viseče montaže.  Priporočljiv ojačevalnik do moči 500W/8ohm (Ali  enakovredno  M&amp;L TOURING10P)</t>
  </si>
  <si>
    <t xml:space="preserve">Konzola za zidno montažo zvočnikov do 400kg </t>
  </si>
  <si>
    <t>Profesionalna zvočna omarica za . 2-sistemska "full-range" . 1x 12" nizkotonec-3"v.c., 1x 1,4"-3"v.c. visokotonec.. Kot pokrivanja 80° x 50°. Frekvenčni razpon 55-18000H(±3dB). Občutljivost zvočnika:SPL cont/peak: 122/128dB@1m 125/131dB@1m. Moč (stalna/vršna) 500 W/1000 W. Okovje za visečo montažo. Možnost "leteče" oz. viseče montaže.  Priporočljiv ojačevalnik do moči 1000W/8ohm (Ali  enakovredno  M&amp;L TOURING12P)</t>
  </si>
  <si>
    <t xml:space="preserve">Profesionalna zvočna omarica za .Sub bass . 1x 18"-4,5" nizkotonec, Frekvenčni razpon 30 Hz - 150 kHz . Občutljivost zvočnika SPLcont/peak:128/134dB@1m, Moč (stalna/vršna) 1700 W/3400 W,Impedance: 8 Ohm. Priporočljiv ojačevalnik do moči 3400W/8ohm,     Input signal: Neutrik NL4 IN/OUT(Ali enakovredno M&amp;L MA18SP) </t>
  </si>
  <si>
    <t>Multicore kabel 40parični 40 x 2 x 0.22 mm²  s pripadajočimi konektorji in stage boxom kot naprimer (Ali enakovredno KLOTZ PW40X  PolyWIRE XLPE - 40 x 2 x 0.22 mm²)</t>
  </si>
  <si>
    <t>m</t>
  </si>
  <si>
    <t>XLR ženski 3-polni vgradni konektor Neutrik profes.</t>
  </si>
  <si>
    <t>XLR moški 3-polni vgradni konektor Neutrik profes.</t>
  </si>
  <si>
    <t>XLR NC3MXX  Neutrik prof. konektor moški za na kabel</t>
  </si>
  <si>
    <t>Instalacijska-priključna  omarica- podometna Gewiss ali slič, 4 polja, z vgrajenimi 12 x speakon vtičnicami, 4 polji za vgradnjo 12x xlr</t>
  </si>
  <si>
    <t>Montaža opreme ozvočenja na izvedeno instalacijo in montirane zvočne vire in razdelilne omarice, zagon in nastavitve opreme, drobni instalacijski material, konektiranje kablov, označevanje,dokumentacija, poučitev uporabnika za uporabo opreme.</t>
  </si>
  <si>
    <t>Obnova obstoječega parketa na odru:  brušenje z grobim in finim brušenjem z valjčnim strojem
ter krožno TRIO finalno obdelavo, 2x kitanje reg s finim lesnim prahom, 2x lakiranje v MAT črni barvi</t>
  </si>
  <si>
    <t xml:space="preserve">Sanacija lesenega obitja -  stropa pod balkonom. Pritritev oz. zamenjava nekaterih lesenih letev. Brez opleska. </t>
  </si>
  <si>
    <t>18.</t>
  </si>
  <si>
    <t>19.</t>
  </si>
  <si>
    <t>20.</t>
  </si>
  <si>
    <t>21.</t>
  </si>
  <si>
    <t>22.</t>
  </si>
  <si>
    <t>23.</t>
  </si>
  <si>
    <t>24.</t>
  </si>
  <si>
    <t>25.</t>
  </si>
  <si>
    <t>26.</t>
  </si>
  <si>
    <t>27.</t>
  </si>
  <si>
    <t>28.</t>
  </si>
  <si>
    <t>29.</t>
  </si>
  <si>
    <t>31.</t>
  </si>
  <si>
    <t>30.</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</si>
  <si>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</si>
  <si>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</si>
  <si>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</si>
  <si>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</si>
  <si>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</si>
  <si>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</si>
  <si>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</si>
  <si>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</si>
  <si>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</si>
  <si>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</si>
  <si>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</si>
  <si>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</si>
  <si>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</si>
  <si>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</si>
  <si>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</si>
  <si>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</si>
  <si>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</si>
  <si>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</si>
  <si>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</si>
  <si>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</si>
  <si>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</si>
  <si>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</si>
  <si>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</si>
  <si>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</si>
  <si>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</si>
  <si>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</si>
  <si>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</si>
  <si>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Popis: OPREMA OZVOČENJA, NOSILNA KONSTRUKCIJA ODRSKE TEHNIKE IN SISTEM ZAVESE  - PROJEKT - EKO UP</t>
  </si>
  <si>
    <t xml:space="preserve">Iznos opreme na začasno deponijo v sosednje prostore </t>
  </si>
  <si>
    <t>Dobava zaščitnih tekstilnih plošč za zaščito parketa. Plošče dimenzij 1,0 m x 1,0 m, Zgornja plast je nedrseča in je iz velurja, spodnji sloj je gumiran, kar preprečuje zdrs in pomikanje plošč. Plošče, ustrezajo ognjevarnemu razredu B fl -s1.</t>
  </si>
  <si>
    <t>Demontaža obstoječih svetilk, linijske maske za dvoransko osvetlitev, iznos, odvoz na deponijo</t>
  </si>
  <si>
    <t xml:space="preserve">Dvoranska viseča konstrukcija za scensko razsvetljavo z montažo: 500cm, 40x40cm komplet z obešali pritrdilnim in montažnim materialom 
</t>
  </si>
  <si>
    <r>
      <rPr>
        <b/>
        <sz val="11"/>
        <color theme="1"/>
        <rFont val="Arial"/>
        <family val="2"/>
        <charset val="238"/>
      </rPr>
      <t>Portalni most:</t>
    </r>
    <r>
      <rPr>
        <sz val="11"/>
        <color theme="1"/>
        <rFont val="Arial"/>
        <family val="2"/>
        <charset val="238"/>
      </rPr>
      <t xml:space="preserve">
Zunanje širine 70cm, dolžine 808 c m in višine 150cm. Komplet z montažo, z ograjo z enostransko prigrajeno nosilno cevjo za reflektorje in dostopnimi lestvicami v sestavi:
- Nosilni profil jekleni pravokotni 80x40x3mm 20m
- Stranski L profil 30x30x3mm 20m
- Prečke:jeklena cev 40x30x3mm 5m
- Zavetrovanje: jeklena cev 30x30x3mm 6m
- Prečke ograje: jeklena cev 30x30x3mm 20m
- Vrh ograje jeklena cev 40x40x3mm 20m
- Protizdrsni rob jeklena pločevina U profil 120x30x3mm 18m
- Stojka: jeklena cev 40x40x4mm 16m
- Sidro stojke 12 kpl.
- Konzola:  jeklena cev 40x40x3mm 3m
- Nosilec reflektorjev jeklena cev fi 50x3mm 10m
- Objemka cevi:  navojna palica M10 12 kpl.
- Dostopne stopničke 60x70 cm: jeklena cev 40x40x3mm 6m
- Pod: 18mm bukova VP ognjeodporna po DIN4102 B1 7 m2
- Nosilna cev zaves fi 50x3mm 20m   </t>
    </r>
  </si>
  <si>
    <r>
      <rPr>
        <b/>
        <sz val="11"/>
        <color theme="1"/>
        <rFont val="Arial"/>
        <family val="2"/>
        <charset val="238"/>
      </rPr>
      <t>Odrski most:</t>
    </r>
    <r>
      <rPr>
        <sz val="11"/>
        <color theme="1"/>
        <rFont val="Arial"/>
        <family val="2"/>
        <charset val="238"/>
      </rPr>
      <t xml:space="preserve">
Zunanje širine 70cm, dolžine 622 cm in višine 150cm. Komplet z montažo, z ograjo z dvostransko prigrajenimi nosilnimi cevmi za reflektorje v sestavi:
- Nosilni profil jekleni pravokotni 80x40x3mm 17m
- Stranski L profil 30x30x3mm 17m
- Prečke jeklena cev 40x30x3mm 5m
- Zavetrovanje jeklena cev 30x30x3mm 5m
- Prečke ograje jeklena cev 30x30x3mm 17m
- Vrh ograje jeklena cev 40x40x3mm 17m
- Protizdrsni rob jeklena pločevina U profil 120x30x3mm 17m
- Stojka jeklena cev 40x40x4mm 18m
- Sidro stojke 12kpl. 
- Konzola jeklena cev 40x40x3mm 3m
- Nosilec reflektorjev jeklena cev fi 50x3mm 17m
- Dostopne stopničke 60x70 cm: jeklena cev 40x40x3mm 6m
- Objemka navojna palica M10 12 kpl.
- Pod 18mm bukova VP ognjeodporna po DIN4102 6m2
- Nosilna cev sufit fi50x3mm 8m</t>
    </r>
  </si>
  <si>
    <r>
      <rPr>
        <b/>
        <sz val="11"/>
        <color theme="1"/>
        <rFont val="Arial"/>
        <family val="2"/>
        <charset val="238"/>
      </rPr>
      <t>Zadnji most:</t>
    </r>
    <r>
      <rPr>
        <sz val="11"/>
        <color theme="1"/>
        <rFont val="Arial"/>
        <family val="2"/>
        <charset val="238"/>
      </rPr>
      <t xml:space="preserve">
Zunanje širine 100cm, dolžine 805 cm in višine 201cm. Komplet z montažo, z ograjo 110 cm z enostransko prigrajenimi nosilnimi cevmi za reflektorje in zavese v sestavi:
- Nosilni profil jekleni pravokotni 80x40x3mm 17m
- Stranski L profil 30x30x3mm 17m
- Prečke jeklena cev 40x30x3mm 5m
- Zavetrovanje jeklena cev 30x30x3mm 5m
- Prečke ograje jeklena cev 30x30x3mm 17m
- Vrh ograje jeklena cev 40x40x3mm 17m
- Protizdrsni rob jeklena pločevina U profil 120x30x3mm 17m
- Stojka jeklena cev 40x40x4mm 27m
- Sidro stojke 12kpl. 
- Konzola jeklena cev 40x40x3mm 3m
- Nosilec reflektorjev jeklena cev fi 50x3mm 9m
- Objemka navojna palica M10 12 kpl.
- Pod 18mm bukova VP ognjeodporna po DIN4102 6m2
- Nosilna cev sufit fi50x3mm 8m</t>
    </r>
  </si>
  <si>
    <r>
      <rPr>
        <b/>
        <sz val="11"/>
        <color theme="1"/>
        <rFont val="Arial"/>
        <family val="2"/>
        <charset val="238"/>
      </rPr>
      <t>Stranske pohodne galerije:</t>
    </r>
    <r>
      <rPr>
        <sz val="11"/>
        <color theme="1"/>
        <rFont val="Arial"/>
        <family val="2"/>
        <charset val="238"/>
      </rPr>
      <t xml:space="preserve">
Zunanje širine 100cm, dolžine 468 cm in višine 201cm. Komplet z montažo,  z ograjo 110 cm z enostransko prigrajenimi nosilnimi cevmi za reflektorje in zavese v sestavi:
- Nosilni profil: jekleni pravokotni 80x40x3mm 13m
- Stranski L profil 30x30x3mm 13m
- Prečke: jeklena cev 40x30x3mm 5m
- Zavetrovanje: jeklena cev 30x30x3mm 5m
- Prečke ograj:  jeklena cev 30x30x3mm 7m
- Vrh ograje: jeklena cev 40x40x3mm 7m
- Protizdrsni rob jeklena pločevina U profil 120x30x3mm 13m
- Stojka jeklena cev 40x40x4mm 27m
- Sidro stojke 12kpl. 
- Konzola: jeklena cev 40x40x3mm 3m
- Nosilec reflektorjev: jeklena cev fi 50x3mm 6m
- Nosilec stranskega kritja: jeklena cev 40x40x4 mm 6m
- Objemka: navojna palica M10 12 kpl.
- Pod: 18mm bukova VP ognjeodporna po DIN4102 5m2</t>
    </r>
  </si>
  <si>
    <r>
      <rPr>
        <b/>
        <sz val="11"/>
        <color theme="1"/>
        <rFont val="Arial"/>
        <family val="2"/>
        <charset val="238"/>
      </rPr>
      <t>Dostopno stopnišče na odrske mostove:</t>
    </r>
    <r>
      <rPr>
        <sz val="11"/>
        <color theme="1"/>
        <rFont val="Arial"/>
        <family val="2"/>
        <charset val="238"/>
      </rPr>
      <t xml:space="preserve">
Zunanje širine 70 x 60cm in višine 410cm. Komplet z montažo, z varovalnimi loki in samozapornimi vratci.</t>
    </r>
  </si>
  <si>
    <t>Glavni zastor 3,5 x 3,84m iz gledališkega žameta 400g/m s 100% naborom. Zgoraj prišit tekstilni trak 4 cm in vtisnjena kovinska očesa vsakih 20 cm s tekstilnimi vezicami. Spodaj izdelan žep 10 cm z utežno vrvico 200g/m Na streneh zarobljeno in z enostranskim aplavznim robom 60 cm. Tretirano za težko vnetljivost po DIN 4102-B1. Z montažo. (Ali enakovredno Gerriets sistem TRUMF95 in TRAC DRIVE)</t>
  </si>
  <si>
    <t>ALU vodilo - riloga za glavni zastor dolžine 7m, profilom kpl. Vozički s prekrivanjem, vrvenice, vlečno vrvjo in ostalim pritrdilnim materialom ter montažo. Prigrajen elektromotorni pogon  kpl. S končnimi stikali, krmilno omarico, lokalno instalacijo in dvemi tipkalnimi tabloji . (Ali enakovredno Gerriets Ascona 360)</t>
  </si>
  <si>
    <t>Dekorativni zastor HARLEKIN 7 x 0,60 m iz gledališkega žameta 400g/m s 100% naborom. Zgoraj prišit tekstilni trak 4 cm in vtisnjena kovinska očesa vsakih 20 cm s tekstilnimi vezicami. Spodaj izdelan žep 10 cm z utežno vrvico 200g/m. Tretirano za težko vnetljivost po DIN 4102-B1. Z montažo. (Ali enakovredno Gerriets Ascona 360  )</t>
  </si>
  <si>
    <t>Zadnji zastor - horizont: 3,5 x 4,43 m iz črnega moltona 300g/m brez nabora. Zgoraj prišit tekstilni trak 4 cm in vtisnjena kovinska očesa vsakih 25 cm s tekstilnimi vezicami. Spodaj izdelan žep 10 cm z utežno vrvico 200g/m Tretirano za težko vnetljivost po DIN 4102-B1.  Z montažo. (Ali enakovredno Gerriets Duvettyne R55)</t>
  </si>
  <si>
    <t>Zadnji zastor - horizont:  cca 7 x 4,43 m iz belega moltona 300g/m brez nabora. Zgoraj prišit tekstilni trak 4 cm in vtisnjena kovinska očesa vsakih 25 cm s tekstilnimi vezicami. Spodaj izdelan žep 10 cm z utežno vrvico 200g/m. Tretirano za težko vnetljivost po DIN 4102-B1. Z montažo. (Ali enakovredno  Gerriets Duvettyne R55  )</t>
  </si>
  <si>
    <t>ALU vodilo - riloga za horizont dolžine 7 m, ustreznim profilom, kpl. z vozički, vozički za 2x25 cm prekrivanja in vsem potrebnim pritrdilnim materialom ter montažo. Zapiranje na ročni poteg. (Ali enakovredno Gerriets sistem TRUMF95  )</t>
  </si>
  <si>
    <t>Stranska kritja - "NOGE"  cca 0,6 x 3,5 m iz črnega moltona 300g/m brez nabora. Zgoraj prišit tekstilni trak 4 cm in vtisnjena kovinska očesa vsakih 25 cm s tekstilnimi vezicami. Spodaj izdelan žep 10 cm z utežno vrvico 200g/m. Tretirano za težko vnetljivost po DIN 4102-B1. Z montažo. (Ali enakovredno Gerriets Duvettyne R55  )</t>
  </si>
  <si>
    <t>ALU vodilo - riloga za stranska kritja dolžine 5,2 m, profil minimalno 34x40 mm, kpl. z vozički in vsem potrebnim pritrdilnim materialom. Premikanje na ročni poteg.  Z montažo. (Ali enakovredno Gerriets sistem TRUMF95  )</t>
  </si>
  <si>
    <t>Stranska kritja  cca 1,5 x 3,5 m iz črnega moltona 300g/m brez nabora. Zgoraj prišit tekstilni trak 4 cm in vtisnjena kovinska očesa vsakih 25 cm s tekstilnimi vezicami. Spodaj izdelan žep 10 cm z utežno vrvico 200g/m. Tretirano za težko vnetljivost po DIN 4102-B1. Z montažo. (Ali enakovredno Gerriets Duvettyne R55)</t>
  </si>
  <si>
    <t>Ročica za vpenjanje in demontažo stranskih zaves - "NOG"   z montažo.</t>
  </si>
  <si>
    <t>Stropna sufita cca 6,2 x 1,8 m iz črnega moltona 300g/m brez nabora. Zgoraj prišit tekstilni trak 4 cm in vtisnjena kovinska očesa vsakih 25 cm s tekstilnimi vezicami. Spodaj izdelan žep 10 cm z utežno vrvico 200g/m. Tretirano za težko vnetljivost po DIN 4102-B1. Z montažo. (Ali enakovredno Gerriets Duvettyne R55  )</t>
  </si>
  <si>
    <t>Stropna sufita cca 6,2 x 0,65 m iz črnega moltona 300g/m brez nabora. Zgoraj prišit tekstilni trak 4 cm in vtisnjena kovinska očesa vsakih 25 cm s tekstilnimi vezicami. Spodaj izdelan žep 10 cm z utežno vrvico 200g/m. Tretirano za težko vnetljivost po DIN 4102-B1. Z montažo. (Ali enakovredno Gerriets Duvettyne R55  )</t>
  </si>
  <si>
    <t>Kraj in datum: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</si>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</sst>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charset val="238"/>
      <scheme val="minor"/>
    </font>
    <font>
      <sz val="11"/>
      <color theme="1"/>
      <name val="Arial"/>
      <family val="2"/>
      <charset val="238"/>
    </font>
    <font>
      <b/>
      <sz val="11"/>
      <color indexed="8"/>
      <name val="Arial"/>
      <family val="2"/>
      <charset val="238"/>
    </font>
    <font>
      <sz val="9"/>
      <color indexed="8"/>
      <name val="Arial"/>
      <family val="2"/>
      <charset val="238"/>
    </font>
    <font>
      <b/>
      <sz val="11"/>
      <color theme="1"/>
      <name val="Arial"/>
      <family val="2"/>
      <charset val="238"/>
    </font>
    <font>
      <b/>
      <sz val="10"/>
      <color indexed="8"/>
      <name val="Arial"/>
      <family val="2"/>
      <charset val="238"/>
    </font>
    <font>
      <sz val="10"/>
      <name val="Arial"/>
      <family val="2"/>
      <charset val="238"/>
    </font>
    <font>
      <sz val="10"/>
      <name val="Arial"/>
      <family val="2"/>
      <charset val="238"/>
    </font>
    <font>
      <b/>
      <i/>
      <sz val="10"/>
      <name val="Arial"/>
      <family val="2"/>
      <charset val="238"/>
    </font>
    <font>
      <sz val="11"/>
      <color theme="1"/>
      <name val="Calibri"/>
      <family val="2"/>
      <charset val="238"/>
      <scheme val="minor"/>
    </font>
    <font>
      <i/>
      <sz val="10"/>
      <color indexed="8"/>
      <name val="Arial"/>
      <family val="2"/>
      <charset val="238"/>
    </font>
    <font>
      <sz val="11"/>
      <color indexed="8"/>
      <name val="Arial"/>
      <family val="2"/>
      <charset val="238"/>
    </font>
    <font>
      <sz val="11"/>
      <name val="Arial"/>
      <family val="2"/>
      <charset val="23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xf numFmtId="0" fontId="6" fillId="0" borderId="0"/>
    <xf numFmtId="9" fontId="9" fillId="0" borderId="0" applyFont="0" applyFill="0" applyBorder="0" applyAlignment="0" applyProtection="0"/>
  </cellStyleXfs>
  <cellXfs count="72">
    <xf numFmtId="0" fontId="0" fillId="0" borderId="0" xfId="0"/>
    <xf numFmtId="49" fontId="2" fillId="0" borderId="0" xfId="0" applyNumberFormat="1" applyFont="1" applyBorder="1"/>
    <xf numFmtId="0" fontId="2" fillId="0" borderId="0" xfId="0" applyFont="1" applyBorder="1"/>
    <xf numFmtId="0" fontId="1" fillId="0" borderId="0" xfId="0" applyFont="1" applyBorder="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wrapText="1"/>
    </xf>
    <xf numFmtId="4" fontId="3" fillId="0" borderId="0" xfId="0" applyNumberFormat="1" applyFont="1" applyBorder="1" applyAlignment="1">
      <alignment horizontal="center" wrapText="1"/>
    </xf>
    <xf numFmtId="0" fontId="3" fillId="0" borderId="0" xfId="0" applyFont="1" applyBorder="1" applyAlignment="1">
      <alignment horizontal="center"/>
    </xf>
    <xf numFmtId="4" fontId="3" fillId="0" borderId="0" xfId="0" applyNumberFormat="1" applyFont="1" applyBorder="1" applyAlignment="1">
      <alignment horizontal="center"/>
    </xf>
    <xf numFmtId="4" fontId="1" fillId="0" borderId="0" xfId="0" applyNumberFormat="1" applyFont="1" applyBorder="1" applyAlignment="1">
      <alignment vertical="top" wrapText="1"/>
    </xf>
    <xf numFmtId="0" fontId="1" fillId="0" borderId="0" xfId="0" applyFont="1" applyBorder="1" applyAlignment="1">
      <alignment vertical="top" wrapText="1"/>
    </xf>
    <xf numFmtId="4" fontId="1" fillId="0" borderId="0" xfId="0" applyNumberFormat="1" applyFont="1" applyBorder="1"/>
    <xf numFmtId="0" fontId="1" fillId="0" borderId="0" xfId="0" applyFont="1" applyBorder="1" applyAlignment="1">
      <alignment vertical="top"/>
    </xf>
    <xf numFmtId="0" fontId="1" fillId="0" borderId="0" xfId="0" applyFont="1" applyBorder="1" applyAlignment="1">
      <alignment horizontal="center"/>
    </xf>
    <xf numFmtId="0" fontId="1" fillId="0" borderId="0" xfId="0" applyFont="1" applyBorder="1" applyAlignment="1">
      <alignment horizontal="right" vertical="top" wrapText="1"/>
    </xf>
    <xf numFmtId="49" fontId="1" fillId="0" borderId="1" xfId="0" applyNumberFormat="1" applyFont="1" applyBorder="1" applyAlignment="1">
      <alignment vertical="top" wrapText="1"/>
    </xf>
    <xf numFmtId="49" fontId="1" fillId="0" borderId="2" xfId="0" applyNumberFormat="1" applyFont="1" applyBorder="1" applyAlignment="1">
      <alignment vertical="top" wrapText="1"/>
    </xf>
    <xf numFmtId="49" fontId="1" fillId="0" borderId="2" xfId="0" applyNumberFormat="1" applyFont="1" applyBorder="1" applyAlignment="1">
      <alignment horizontal="righ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1" xfId="0" applyNumberFormat="1" applyFont="1" applyBorder="1" applyAlignment="1">
      <alignment vertical="top"/>
    </xf>
    <xf numFmtId="164" fontId="2" fillId="0" borderId="0" xfId="2" applyNumberFormat="1" applyFont="1" applyBorder="1"/>
    <xf numFmtId="164" fontId="1" fillId="0" borderId="0" xfId="2" applyNumberFormat="1" applyFont="1" applyBorder="1"/>
    <xf numFmtId="164" fontId="3" fillId="0" borderId="0" xfId="2" applyNumberFormat="1" applyFont="1" applyBorder="1" applyAlignment="1">
      <alignment horizontal="center"/>
    </xf>
    <xf numFmtId="164" fontId="1" fillId="0" borderId="2" xfId="2" applyNumberFormat="1" applyFont="1" applyBorder="1" applyAlignment="1">
      <alignment vertical="top" wrapText="1"/>
    </xf>
    <xf numFmtId="164" fontId="1" fillId="0" borderId="0" xfId="2" applyNumberFormat="1" applyFont="1" applyBorder="1" applyAlignment="1">
      <alignment vertical="top" wrapText="1"/>
    </xf>
    <xf numFmtId="0" fontId="1" fillId="0" borderId="2" xfId="0" applyFont="1" applyBorder="1"/>
    <xf numFmtId="0" fontId="1" fillId="0" borderId="2" xfId="0" applyFont="1" applyBorder="1" applyAlignment="1">
      <alignment vertical="top" wrapText="1"/>
    </xf>
    <xf numFmtId="0" fontId="1" fillId="0" borderId="2" xfId="0" applyFont="1" applyBorder="1" applyAlignment="1">
      <alignment horizontal="right" vertical="top" wrapText="1"/>
    </xf>
    <xf numFmtId="0" fontId="6" fillId="0" borderId="2" xfId="0" applyFont="1" applyBorder="1" applyAlignment="1">
      <alignment horizontal="justify"/>
    </xf>
    <xf numFmtId="2" fontId="1" fillId="0" borderId="2" xfId="0" applyNumberFormat="1" applyFont="1" applyBorder="1"/>
    <xf numFmtId="0" fontId="12" fillId="0" borderId="2" xfId="0" applyFont="1" applyBorder="1" applyAlignment="1">
      <alignment horizontal="justify"/>
    </xf>
    <xf numFmtId="0" fontId="12" fillId="0" borderId="0" xfId="0" applyFont="1" applyBorder="1" applyAlignment="1">
      <alignment horizontal="justify"/>
    </xf>
    <xf numFmtId="49" fontId="1" fillId="0" borderId="0" xfId="0" applyNumberFormat="1" applyFont="1" applyBorder="1" applyAlignment="1">
      <alignment vertical="top" wrapText="1"/>
    </xf>
    <xf numFmtId="49" fontId="1" fillId="0" borderId="0" xfId="0" applyNumberFormat="1" applyFont="1" applyBorder="1" applyAlignment="1">
      <alignment horizontal="right" vertical="top" wrapText="1"/>
    </xf>
    <xf numFmtId="0" fontId="1" fillId="0" borderId="2" xfId="0" applyFont="1" applyBorder="1" applyAlignment="1">
      <alignment horizontal="left" vertical="top" wrapText="1"/>
    </xf>
    <xf numFmtId="0" fontId="0" fillId="0" borderId="1" xfId="0" applyBorder="1"/>
    <xf numFmtId="0" fontId="0" fillId="0" borderId="0" xfId="0" applyBorder="1"/>
    <xf numFmtId="164" fontId="0" fillId="0" borderId="0" xfId="2" applyNumberFormat="1" applyFont="1" applyBorder="1"/>
    <xf numFmtId="0" fontId="4" fillId="0" borderId="0" xfId="0" applyFont="1" applyBorder="1"/>
    <xf numFmtId="0" fontId="6" fillId="0" borderId="0" xfId="1" applyBorder="1"/>
    <xf numFmtId="0" fontId="7" fillId="0" borderId="0" xfId="1" applyFont="1" applyBorder="1"/>
    <xf numFmtId="0" fontId="8" fillId="0" borderId="0" xfId="1" applyFont="1" applyBorder="1"/>
    <xf numFmtId="0" fontId="4" fillId="0" borderId="0" xfId="0" applyFont="1" applyBorder="1" applyAlignment="1">
      <alignment vertical="top" wrapText="1"/>
    </xf>
    <xf numFmtId="0" fontId="4" fillId="0" borderId="0" xfId="0" applyFont="1" applyBorder="1" applyAlignment="1">
      <alignment vertical="top"/>
    </xf>
    <xf numFmtId="0" fontId="1" fillId="0" borderId="0" xfId="0" applyFont="1" applyBorder="1" applyAlignment="1">
      <alignment horizontal="left" vertical="top" wrapText="1"/>
    </xf>
    <xf numFmtId="164" fontId="6" fillId="0" borderId="0" xfId="2" applyNumberFormat="1" applyFont="1" applyBorder="1"/>
    <xf numFmtId="49" fontId="5" fillId="0" borderId="4" xfId="0" applyNumberFormat="1" applyFont="1" applyBorder="1" applyAlignment="1">
      <alignment vertical="center" wrapText="1"/>
    </xf>
    <xf numFmtId="49" fontId="5" fillId="0" borderId="5" xfId="0" applyNumberFormat="1" applyFont="1" applyBorder="1" applyAlignment="1">
      <alignment horizontal="left" vertical="center" wrapText="1"/>
    </xf>
    <xf numFmtId="49" fontId="5" fillId="0" borderId="5" xfId="0" applyNumberFormat="1" applyFont="1" applyBorder="1" applyAlignment="1">
      <alignment horizontal="center" wrapText="1"/>
    </xf>
    <xf numFmtId="164" fontId="5" fillId="0" borderId="5" xfId="2" applyNumberFormat="1" applyFont="1" applyBorder="1" applyAlignment="1">
      <alignment horizontal="center" wrapText="1"/>
    </xf>
    <xf numFmtId="49" fontId="5" fillId="0" borderId="6" xfId="0" applyNumberFormat="1" applyFont="1" applyBorder="1" applyAlignment="1">
      <alignment horizontal="center"/>
    </xf>
    <xf numFmtId="0" fontId="6" fillId="0" borderId="1" xfId="1" applyFont="1" applyBorder="1"/>
    <xf numFmtId="0" fontId="0" fillId="0" borderId="0" xfId="0" applyBorder="1" applyAlignment="1">
      <alignment horizontal="right"/>
    </xf>
    <xf numFmtId="0" fontId="1" fillId="0" borderId="0" xfId="0" applyFont="1" applyBorder="1" applyAlignment="1">
      <alignment horizontal="right"/>
    </xf>
    <xf numFmtId="0" fontId="2" fillId="0" borderId="0" xfId="0" applyFont="1" applyBorder="1" applyAlignment="1">
      <alignment horizontal="right"/>
    </xf>
    <xf numFmtId="49" fontId="5" fillId="0" borderId="5" xfId="0" applyNumberFormat="1" applyFont="1" applyBorder="1" applyAlignment="1">
      <alignment horizontal="right" wrapText="1"/>
    </xf>
    <xf numFmtId="0" fontId="3" fillId="0" borderId="0" xfId="0" applyFont="1" applyBorder="1" applyAlignment="1">
      <alignment horizontal="right"/>
    </xf>
    <xf numFmtId="4" fontId="1" fillId="0" borderId="2" xfId="0" applyNumberFormat="1" applyFont="1" applyBorder="1" applyAlignment="1">
      <alignment horizontal="right" vertical="top" wrapText="1"/>
    </xf>
    <xf numFmtId="4" fontId="1" fillId="0" borderId="0" xfId="0" applyNumberFormat="1" applyFont="1" applyBorder="1" applyAlignment="1">
      <alignment horizontal="right" vertical="top" wrapText="1"/>
    </xf>
    <xf numFmtId="2" fontId="11" fillId="0" borderId="2" xfId="0" applyNumberFormat="1" applyFont="1" applyBorder="1" applyAlignment="1">
      <alignment horizontal="right" vertical="top"/>
    </xf>
    <xf numFmtId="2" fontId="11" fillId="0" borderId="0" xfId="0" applyNumberFormat="1" applyFont="1" applyBorder="1" applyAlignment="1">
      <alignment horizontal="right" vertical="top"/>
    </xf>
    <xf numFmtId="0" fontId="6" fillId="0" borderId="0" xfId="1" applyBorder="1" applyAlignment="1">
      <alignment horizontal="right"/>
    </xf>
    <xf numFmtId="0" fontId="6" fillId="0" borderId="0" xfId="1" applyFont="1" applyBorder="1"/>
    <xf numFmtId="0" fontId="0" fillId="0" borderId="7" xfId="0" applyBorder="1"/>
    <xf numFmtId="49" fontId="4" fillId="0" borderId="8" xfId="0" applyNumberFormat="1" applyFont="1" applyBorder="1"/>
    <xf numFmtId="0" fontId="1" fillId="0" borderId="8" xfId="0" applyFont="1" applyBorder="1"/>
    <xf numFmtId="4" fontId="1" fillId="0" borderId="8" xfId="0" applyNumberFormat="1" applyFont="1" applyBorder="1"/>
    <xf numFmtId="4" fontId="1" fillId="0" borderId="8" xfId="0" applyNumberFormat="1" applyFont="1" applyBorder="1" applyAlignment="1">
      <alignment horizontal="right" vertical="top" wrapText="1"/>
    </xf>
    <xf numFmtId="164" fontId="1" fillId="0" borderId="8" xfId="2" applyNumberFormat="1" applyFont="1" applyBorder="1"/>
    <xf numFmtId="4" fontId="2" fillId="0" borderId="9" xfId="0" applyNumberFormat="1" applyFont="1" applyBorder="1"/>
  </cellXfs>
  <cellStyles count="3">
    <cellStyle name="Navadno" xfId="0" builtinId="0"/>
    <cellStyle name="Navadno 2" xfId="1" xr:uid="{CB8DE356-7150-40A2-9085-8092216F2F28}"/>
    <cellStyle name="Odstote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1111249</xdr:colOff>
      <xdr:row>0</xdr:row>
      <xdr:rowOff>10582</xdr:rowOff>
    </xdr:from>
    <xdr:to>
      <xdr:col>8</xdr:col>
      <xdr:colOff>272142</xdr:colOff>
      <xdr:row>0</xdr:row>
      <xdr:rowOff>1251857</xdr:rowOff>
    </xdr:to>
    <xdr:pic>
      <xdr:nvPicPr>
        <xdr:cNvPr id="3" name="Slika 2">
          <a:extLst>
            <a:ext uri="{FF2B5EF4-FFF2-40B4-BE49-F238E27FC236}">
              <a16:creationId xmlns:a16="http://schemas.microsoft.com/office/drawing/2014/main" id="{DFC38427-344D-4E1E-B7CE-67B6A1A8E0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6035" y="10582"/>
          <a:ext cx="8903607" cy="1241275"/>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155D1-2B96-4287-8198-778A4E4ADFDD}">
  <sheetPr>
    <pageSetUpPr fitToPage="1"/>
  </sheetPr>
  <dimension ref="A1:J130"/>
  <sheetViews>
    <sheetView tabSelected="1" zoomScale="70" zoomScaleNormal="70" workbookViewId="0">
      <selection activeCell="Q135" sqref="Q135"/>
    </sheetView>
  </sheetViews>
  <sheetFormatPr defaultRowHeight="15" x14ac:dyDescent="0.25"/>
  <cols>
    <col min="1" max="1" width="11" style="38" bestFit="1" customWidth="1"/>
    <col min="2" max="2" width="58.140625" style="38" customWidth="1"/>
    <col min="3" max="3" width="7.7109375" style="38" customWidth="1"/>
    <col min="4" max="4" width="11.7109375" style="38" customWidth="1"/>
    <col min="5" max="5" width="30.28515625" style="38" bestFit="1" customWidth="1"/>
    <col min="6" max="6" width="15.140625" style="38" customWidth="1"/>
    <col min="7" max="7" width="11.7109375" style="54" customWidth="1"/>
    <col min="8" max="8" width="11.7109375" style="39" customWidth="1"/>
    <col min="9" max="9" width="11.7109375" style="38" customWidth="1"/>
    <col min="10" max="10" width="14" style="38" bestFit="1" customWidth="1"/>
    <col min="11" max="16384" width="9.140625" style="38"/>
  </cols>
  <sheetData>
    <row r="1" spans="1:10" ht="102.75" customHeight="1" x14ac:dyDescent="0.25"/>
    <row r="2" spans="1:10" x14ac:dyDescent="0.25">
      <c r="A2" s="40" t="s">
        <v>115</v>
      </c>
      <c r="B2" s="40"/>
      <c r="C2" s="3"/>
      <c r="D2" s="3"/>
      <c r="E2" s="3"/>
      <c r="F2" s="3"/>
      <c r="G2" s="55"/>
      <c r="H2" s="23"/>
      <c r="I2" s="3"/>
      <c r="J2" s="3"/>
    </row>
    <row r="3" spans="1:10" x14ac:dyDescent="0.25">
      <c r="A3" s="1" t="s">
        <v>46</v>
      </c>
      <c r="B3" s="1"/>
      <c r="C3" s="2"/>
      <c r="D3" s="2"/>
      <c r="E3" s="2"/>
      <c r="F3" s="2"/>
      <c r="G3" s="56"/>
      <c r="H3" s="22"/>
      <c r="I3" s="2"/>
      <c r="J3" s="2"/>
    </row>
    <row r="4" spans="1:10" ht="15.75" thickBot="1" x14ac:dyDescent="0.3">
      <c r="A4" s="3"/>
      <c r="B4" s="3"/>
      <c r="C4" s="3"/>
      <c r="D4" s="3"/>
      <c r="E4" s="3"/>
      <c r="F4" s="3"/>
      <c r="G4" s="55"/>
      <c r="H4" s="23"/>
      <c r="I4" s="3"/>
      <c r="J4" s="3"/>
    </row>
    <row r="5" spans="1:10" ht="27" thickBot="1" x14ac:dyDescent="0.3">
      <c r="A5" s="48" t="s">
        <v>0</v>
      </c>
      <c r="B5" s="49" t="s">
        <v>1</v>
      </c>
      <c r="C5" s="50" t="s">
        <v>2</v>
      </c>
      <c r="D5" s="50" t="s">
        <v>3</v>
      </c>
      <c r="E5" s="50" t="s">
        <v>47</v>
      </c>
      <c r="F5" s="50" t="s">
        <v>41</v>
      </c>
      <c r="G5" s="57" t="s">
        <v>44</v>
      </c>
      <c r="H5" s="51" t="s">
        <v>40</v>
      </c>
      <c r="I5" s="50" t="s">
        <v>43</v>
      </c>
      <c r="J5" s="52" t="s">
        <v>42</v>
      </c>
    </row>
    <row r="6" spans="1:10" x14ac:dyDescent="0.25">
      <c r="A6" s="4"/>
      <c r="B6" s="5"/>
      <c r="C6" s="6"/>
      <c r="D6" s="7"/>
      <c r="E6" s="7"/>
      <c r="F6" s="8"/>
      <c r="G6" s="58"/>
      <c r="H6" s="24"/>
      <c r="I6" s="8"/>
      <c r="J6" s="9"/>
    </row>
    <row r="7" spans="1:10" x14ac:dyDescent="0.25">
      <c r="A7" s="16" t="s">
        <v>4</v>
      </c>
      <c r="B7" s="17" t="s">
        <v>116</v>
      </c>
      <c r="C7" s="18" t="s">
        <v>5</v>
      </c>
      <c r="D7" s="19">
        <v>1</v>
      </c>
      <c r="E7" s="19"/>
      <c r="F7" s="19"/>
      <c r="G7" s="59">
        <f>F7*D7</f>
        <v>0</v>
      </c>
      <c r="H7" s="25">
        <v>22</v>
      </c>
      <c r="I7" s="19" t="str">
        <f t="shared" ref="I7:I70" si="0">IF(F7="","",F7*(1+H7/100))</f>
        <v/>
      </c>
      <c r="J7" s="20" t="str">
        <f>IF(F7="","",D7*I7)</f>
        <v/>
      </c>
    </row>
    <row r="8" spans="1:10" x14ac:dyDescent="0.25">
      <c r="A8" s="11"/>
      <c r="B8" s="11"/>
      <c r="C8" s="3"/>
      <c r="D8" s="3"/>
      <c r="E8" s="3"/>
      <c r="F8" s="10"/>
      <c r="G8" s="60"/>
      <c r="H8" s="23"/>
      <c r="I8" s="19" t="str">
        <f t="shared" si="0"/>
        <v/>
      </c>
      <c r="J8" s="20" t="str">
        <f t="shared" ref="J8:J71" si="1">IF(F8="","",D8*I8)</f>
        <v/>
      </c>
    </row>
    <row r="9" spans="1:10" ht="57" x14ac:dyDescent="0.25">
      <c r="A9" s="16" t="s">
        <v>6</v>
      </c>
      <c r="B9" s="17" t="s">
        <v>72</v>
      </c>
      <c r="C9" s="18" t="s">
        <v>7</v>
      </c>
      <c r="D9" s="19">
        <v>68</v>
      </c>
      <c r="E9" s="19"/>
      <c r="F9" s="19"/>
      <c r="G9" s="59">
        <f>F9*D9</f>
        <v>0</v>
      </c>
      <c r="H9" s="25">
        <v>22</v>
      </c>
      <c r="I9" s="19" t="str">
        <f t="shared" si="0"/>
        <v/>
      </c>
      <c r="J9" s="20" t="str">
        <f t="shared" si="1"/>
        <v/>
      </c>
    </row>
    <row r="10" spans="1:10" x14ac:dyDescent="0.25">
      <c r="A10" s="13"/>
      <c r="B10" s="11"/>
      <c r="C10" s="3"/>
      <c r="D10" s="10"/>
      <c r="E10" s="10"/>
      <c r="F10" s="10"/>
      <c r="G10" s="60"/>
      <c r="H10" s="26"/>
      <c r="I10" s="19" t="str">
        <f t="shared" si="0"/>
        <v/>
      </c>
      <c r="J10" s="20" t="str">
        <f t="shared" si="1"/>
        <v/>
      </c>
    </row>
    <row r="11" spans="1:10" ht="71.25" x14ac:dyDescent="0.25">
      <c r="A11" s="16" t="s">
        <v>8</v>
      </c>
      <c r="B11" s="17" t="s">
        <v>117</v>
      </c>
      <c r="C11" s="18" t="s">
        <v>7</v>
      </c>
      <c r="D11" s="19">
        <v>112</v>
      </c>
      <c r="E11" s="19"/>
      <c r="F11" s="19"/>
      <c r="G11" s="59">
        <f>F11*D11</f>
        <v>0</v>
      </c>
      <c r="H11" s="25">
        <v>22</v>
      </c>
      <c r="I11" s="19" t="str">
        <f t="shared" si="0"/>
        <v/>
      </c>
      <c r="J11" s="20" t="str">
        <f t="shared" si="1"/>
        <v/>
      </c>
    </row>
    <row r="12" spans="1:10" x14ac:dyDescent="0.25">
      <c r="A12" s="11"/>
      <c r="B12" s="11"/>
      <c r="C12" s="14"/>
      <c r="D12" s="10"/>
      <c r="E12" s="10"/>
      <c r="F12" s="10"/>
      <c r="G12" s="60"/>
      <c r="H12" s="26"/>
      <c r="I12" s="19" t="str">
        <f t="shared" si="0"/>
        <v/>
      </c>
      <c r="J12" s="20" t="str">
        <f t="shared" si="1"/>
        <v/>
      </c>
    </row>
    <row r="13" spans="1:10" ht="57" x14ac:dyDescent="0.25">
      <c r="A13" s="16" t="s">
        <v>9</v>
      </c>
      <c r="B13" s="17" t="s">
        <v>10</v>
      </c>
      <c r="C13" s="18" t="s">
        <v>7</v>
      </c>
      <c r="D13" s="19">
        <f>10*2.5</f>
        <v>25</v>
      </c>
      <c r="E13" s="19"/>
      <c r="F13" s="19"/>
      <c r="G13" s="59">
        <f>F13*D13</f>
        <v>0</v>
      </c>
      <c r="H13" s="25">
        <v>22</v>
      </c>
      <c r="I13" s="19" t="str">
        <f t="shared" si="0"/>
        <v/>
      </c>
      <c r="J13" s="20" t="str">
        <f t="shared" si="1"/>
        <v/>
      </c>
    </row>
    <row r="14" spans="1:10" x14ac:dyDescent="0.25">
      <c r="A14" s="11"/>
      <c r="B14" s="11"/>
      <c r="C14" s="15"/>
      <c r="D14" s="10"/>
      <c r="E14" s="10"/>
      <c r="F14" s="10"/>
      <c r="G14" s="60"/>
      <c r="H14" s="26"/>
      <c r="I14" s="19" t="str">
        <f t="shared" si="0"/>
        <v/>
      </c>
      <c r="J14" s="20" t="str">
        <f t="shared" si="1"/>
        <v/>
      </c>
    </row>
    <row r="15" spans="1:10" ht="28.5" x14ac:dyDescent="0.25">
      <c r="A15" s="16" t="s">
        <v>11</v>
      </c>
      <c r="B15" s="17" t="s">
        <v>12</v>
      </c>
      <c r="C15" s="18" t="s">
        <v>13</v>
      </c>
      <c r="D15" s="19">
        <v>2</v>
      </c>
      <c r="E15" s="19"/>
      <c r="F15" s="19"/>
      <c r="G15" s="59">
        <f>F15*D15</f>
        <v>0</v>
      </c>
      <c r="H15" s="25">
        <v>22</v>
      </c>
      <c r="I15" s="19" t="str">
        <f t="shared" si="0"/>
        <v/>
      </c>
      <c r="J15" s="20" t="str">
        <f t="shared" si="1"/>
        <v/>
      </c>
    </row>
    <row r="16" spans="1:10" x14ac:dyDescent="0.25">
      <c r="A16" s="11"/>
      <c r="B16" s="11"/>
      <c r="C16" s="15"/>
      <c r="D16" s="10"/>
      <c r="E16" s="10"/>
      <c r="F16" s="10"/>
      <c r="G16" s="60"/>
      <c r="H16" s="26"/>
      <c r="I16" s="19" t="str">
        <f t="shared" si="0"/>
        <v/>
      </c>
      <c r="J16" s="20" t="str">
        <f t="shared" si="1"/>
        <v/>
      </c>
    </row>
    <row r="17" spans="1:10" ht="28.5" x14ac:dyDescent="0.25">
      <c r="A17" s="16" t="s">
        <v>14</v>
      </c>
      <c r="B17" s="17" t="s">
        <v>15</v>
      </c>
      <c r="C17" s="18" t="s">
        <v>13</v>
      </c>
      <c r="D17" s="19">
        <v>1</v>
      </c>
      <c r="E17" s="19"/>
      <c r="F17" s="19"/>
      <c r="G17" s="59">
        <f>F17*D17</f>
        <v>0</v>
      </c>
      <c r="H17" s="25">
        <v>22</v>
      </c>
      <c r="I17" s="19" t="str">
        <f t="shared" si="0"/>
        <v/>
      </c>
      <c r="J17" s="20" t="str">
        <f t="shared" si="1"/>
        <v/>
      </c>
    </row>
    <row r="18" spans="1:10" x14ac:dyDescent="0.25">
      <c r="A18" s="11"/>
      <c r="B18" s="11"/>
      <c r="C18" s="14"/>
      <c r="D18" s="10"/>
      <c r="E18" s="10"/>
      <c r="F18" s="10"/>
      <c r="G18" s="60"/>
      <c r="H18" s="26"/>
      <c r="I18" s="19" t="str">
        <f t="shared" si="0"/>
        <v/>
      </c>
      <c r="J18" s="20" t="str">
        <f t="shared" si="1"/>
        <v/>
      </c>
    </row>
    <row r="19" spans="1:10" x14ac:dyDescent="0.25">
      <c r="A19" s="16" t="s">
        <v>16</v>
      </c>
      <c r="B19" s="17" t="s">
        <v>17</v>
      </c>
      <c r="C19" s="18" t="s">
        <v>7</v>
      </c>
      <c r="D19" s="19">
        <v>92</v>
      </c>
      <c r="E19" s="19"/>
      <c r="F19" s="19"/>
      <c r="G19" s="59">
        <f>F19*D19</f>
        <v>0</v>
      </c>
      <c r="H19" s="25">
        <v>22</v>
      </c>
      <c r="I19" s="19" t="str">
        <f t="shared" si="0"/>
        <v/>
      </c>
      <c r="J19" s="20" t="str">
        <f t="shared" si="1"/>
        <v/>
      </c>
    </row>
    <row r="20" spans="1:10" x14ac:dyDescent="0.25">
      <c r="A20" s="11"/>
      <c r="B20" s="11"/>
      <c r="C20" s="15"/>
      <c r="D20" s="10"/>
      <c r="E20" s="10"/>
      <c r="F20" s="10"/>
      <c r="G20" s="60"/>
      <c r="H20" s="26"/>
      <c r="I20" s="19" t="str">
        <f t="shared" si="0"/>
        <v/>
      </c>
      <c r="J20" s="20" t="str">
        <f t="shared" si="1"/>
        <v/>
      </c>
    </row>
    <row r="21" spans="1:10" x14ac:dyDescent="0.25">
      <c r="A21" s="16" t="s">
        <v>18</v>
      </c>
      <c r="B21" s="17" t="s">
        <v>19</v>
      </c>
      <c r="C21" s="18" t="s">
        <v>7</v>
      </c>
      <c r="D21" s="19">
        <v>165.5</v>
      </c>
      <c r="E21" s="19"/>
      <c r="F21" s="19"/>
      <c r="G21" s="59">
        <f>F21*D21</f>
        <v>0</v>
      </c>
      <c r="H21" s="25">
        <v>22</v>
      </c>
      <c r="I21" s="19" t="str">
        <f t="shared" si="0"/>
        <v/>
      </c>
      <c r="J21" s="20" t="str">
        <f t="shared" si="1"/>
        <v/>
      </c>
    </row>
    <row r="22" spans="1:10" x14ac:dyDescent="0.25">
      <c r="A22" s="11"/>
      <c r="B22" s="11"/>
      <c r="C22" s="15"/>
      <c r="D22" s="10"/>
      <c r="E22" s="10"/>
      <c r="F22" s="10"/>
      <c r="G22" s="60"/>
      <c r="H22" s="26"/>
      <c r="I22" s="19" t="str">
        <f t="shared" si="0"/>
        <v/>
      </c>
      <c r="J22" s="20" t="str">
        <f t="shared" si="1"/>
        <v/>
      </c>
    </row>
    <row r="23" spans="1:10" ht="28.5" x14ac:dyDescent="0.25">
      <c r="A23" s="16" t="s">
        <v>20</v>
      </c>
      <c r="B23" s="17" t="s">
        <v>21</v>
      </c>
      <c r="C23" s="18" t="s">
        <v>7</v>
      </c>
      <c r="D23" s="19">
        <v>40</v>
      </c>
      <c r="E23" s="19"/>
      <c r="F23" s="19"/>
      <c r="G23" s="59">
        <f>F23*D23</f>
        <v>0</v>
      </c>
      <c r="H23" s="25">
        <v>22</v>
      </c>
      <c r="I23" s="19" t="str">
        <f t="shared" si="0"/>
        <v/>
      </c>
      <c r="J23" s="20" t="str">
        <f t="shared" si="1"/>
        <v/>
      </c>
    </row>
    <row r="24" spans="1:10" x14ac:dyDescent="0.25">
      <c r="A24" s="11"/>
      <c r="B24" s="11"/>
      <c r="C24" s="15"/>
      <c r="D24" s="10"/>
      <c r="E24" s="10"/>
      <c r="F24" s="10"/>
      <c r="G24" s="60"/>
      <c r="H24" s="26"/>
      <c r="I24" s="19" t="str">
        <f t="shared" si="0"/>
        <v/>
      </c>
      <c r="J24" s="20" t="str">
        <f t="shared" si="1"/>
        <v/>
      </c>
    </row>
    <row r="25" spans="1:10" ht="28.5" x14ac:dyDescent="0.25">
      <c r="A25" s="16" t="s">
        <v>22</v>
      </c>
      <c r="B25" s="17" t="s">
        <v>23</v>
      </c>
      <c r="C25" s="18" t="s">
        <v>7</v>
      </c>
      <c r="D25" s="19">
        <v>2</v>
      </c>
      <c r="E25" s="19"/>
      <c r="F25" s="19"/>
      <c r="G25" s="59">
        <f>F25*D25</f>
        <v>0</v>
      </c>
      <c r="H25" s="25">
        <v>22</v>
      </c>
      <c r="I25" s="19" t="str">
        <f t="shared" si="0"/>
        <v/>
      </c>
      <c r="J25" s="20" t="str">
        <f t="shared" si="1"/>
        <v/>
      </c>
    </row>
    <row r="26" spans="1:10" x14ac:dyDescent="0.25">
      <c r="A26" s="11"/>
      <c r="B26" s="11"/>
      <c r="C26" s="15"/>
      <c r="D26" s="10"/>
      <c r="E26" s="10"/>
      <c r="F26" s="10"/>
      <c r="G26" s="60"/>
      <c r="H26" s="26"/>
      <c r="I26" s="19" t="str">
        <f t="shared" si="0"/>
        <v/>
      </c>
      <c r="J26" s="20" t="str">
        <f t="shared" si="1"/>
        <v/>
      </c>
    </row>
    <row r="27" spans="1:10" x14ac:dyDescent="0.25">
      <c r="A27" s="16" t="s">
        <v>24</v>
      </c>
      <c r="B27" s="17" t="s">
        <v>25</v>
      </c>
      <c r="C27" s="18" t="s">
        <v>26</v>
      </c>
      <c r="D27" s="19">
        <v>8</v>
      </c>
      <c r="E27" s="19"/>
      <c r="F27" s="19"/>
      <c r="G27" s="59">
        <f>F27*D27</f>
        <v>0</v>
      </c>
      <c r="H27" s="25">
        <v>22</v>
      </c>
      <c r="I27" s="19" t="str">
        <f t="shared" si="0"/>
        <v/>
      </c>
      <c r="J27" s="20" t="str">
        <f t="shared" si="1"/>
        <v/>
      </c>
    </row>
    <row r="28" spans="1:10" x14ac:dyDescent="0.25">
      <c r="A28" s="11"/>
      <c r="B28" s="11"/>
      <c r="C28" s="15"/>
      <c r="D28" s="10"/>
      <c r="E28" s="10"/>
      <c r="F28" s="10"/>
      <c r="G28" s="60"/>
      <c r="H28" s="26"/>
      <c r="I28" s="19" t="str">
        <f t="shared" si="0"/>
        <v/>
      </c>
      <c r="J28" s="20" t="str">
        <f t="shared" si="1"/>
        <v/>
      </c>
    </row>
    <row r="29" spans="1:10" ht="28.5" x14ac:dyDescent="0.25">
      <c r="A29" s="16" t="s">
        <v>27</v>
      </c>
      <c r="B29" s="17" t="s">
        <v>28</v>
      </c>
      <c r="C29" s="18" t="s">
        <v>26</v>
      </c>
      <c r="D29" s="19">
        <v>8</v>
      </c>
      <c r="E29" s="19"/>
      <c r="F29" s="19"/>
      <c r="G29" s="59">
        <f>F29*D29</f>
        <v>0</v>
      </c>
      <c r="H29" s="25">
        <v>22</v>
      </c>
      <c r="I29" s="19" t="str">
        <f t="shared" si="0"/>
        <v/>
      </c>
      <c r="J29" s="20" t="str">
        <f t="shared" si="1"/>
        <v/>
      </c>
    </row>
    <row r="30" spans="1:10" x14ac:dyDescent="0.25">
      <c r="A30" s="11"/>
      <c r="B30" s="11"/>
      <c r="C30" s="15"/>
      <c r="D30" s="10"/>
      <c r="E30" s="10"/>
      <c r="F30" s="10"/>
      <c r="G30" s="60"/>
      <c r="H30" s="26"/>
      <c r="I30" s="19" t="str">
        <f t="shared" si="0"/>
        <v/>
      </c>
      <c r="J30" s="20" t="str">
        <f t="shared" si="1"/>
        <v/>
      </c>
    </row>
    <row r="31" spans="1:10" ht="28.5" x14ac:dyDescent="0.25">
      <c r="A31" s="16" t="s">
        <v>29</v>
      </c>
      <c r="B31" s="17" t="s">
        <v>73</v>
      </c>
      <c r="C31" s="18" t="s">
        <v>5</v>
      </c>
      <c r="D31" s="19">
        <v>1</v>
      </c>
      <c r="E31" s="19"/>
      <c r="F31" s="19"/>
      <c r="G31" s="59">
        <f>F31*D31</f>
        <v>0</v>
      </c>
      <c r="H31" s="25">
        <v>22</v>
      </c>
      <c r="I31" s="19" t="str">
        <f t="shared" si="0"/>
        <v/>
      </c>
      <c r="J31" s="20" t="str">
        <f t="shared" si="1"/>
        <v/>
      </c>
    </row>
    <row r="32" spans="1:10" x14ac:dyDescent="0.25">
      <c r="A32" s="11"/>
      <c r="B32" s="11"/>
      <c r="C32" s="15"/>
      <c r="D32" s="10"/>
      <c r="E32" s="10"/>
      <c r="F32" s="10"/>
      <c r="G32" s="60"/>
      <c r="H32" s="26"/>
      <c r="I32" s="19" t="str">
        <f t="shared" si="0"/>
        <v/>
      </c>
      <c r="J32" s="20" t="str">
        <f t="shared" si="1"/>
        <v/>
      </c>
    </row>
    <row r="33" spans="1:10" ht="28.5" x14ac:dyDescent="0.25">
      <c r="A33" s="16" t="s">
        <v>30</v>
      </c>
      <c r="B33" s="17" t="s">
        <v>31</v>
      </c>
      <c r="C33" s="18" t="s">
        <v>5</v>
      </c>
      <c r="D33" s="19">
        <v>1</v>
      </c>
      <c r="E33" s="19"/>
      <c r="F33" s="19"/>
      <c r="G33" s="59">
        <f>F33*D33</f>
        <v>0</v>
      </c>
      <c r="H33" s="25">
        <v>22</v>
      </c>
      <c r="I33" s="19" t="str">
        <f t="shared" si="0"/>
        <v/>
      </c>
      <c r="J33" s="20" t="str">
        <f t="shared" si="1"/>
        <v/>
      </c>
    </row>
    <row r="34" spans="1:10" x14ac:dyDescent="0.25">
      <c r="A34" s="11"/>
      <c r="B34" s="11"/>
      <c r="C34" s="15"/>
      <c r="D34" s="10"/>
      <c r="E34" s="10"/>
      <c r="F34" s="10"/>
      <c r="G34" s="60"/>
      <c r="H34" s="26"/>
      <c r="I34" s="19" t="str">
        <f t="shared" si="0"/>
        <v/>
      </c>
      <c r="J34" s="20" t="str">
        <f t="shared" si="1"/>
        <v/>
      </c>
    </row>
    <row r="35" spans="1:10" ht="28.5" x14ac:dyDescent="0.25">
      <c r="A35" s="16" t="s">
        <v>32</v>
      </c>
      <c r="B35" s="17" t="s">
        <v>33</v>
      </c>
      <c r="C35" s="18" t="s">
        <v>5</v>
      </c>
      <c r="D35" s="19">
        <v>1</v>
      </c>
      <c r="E35" s="19"/>
      <c r="F35" s="19"/>
      <c r="G35" s="59">
        <f>F35*D35</f>
        <v>0</v>
      </c>
      <c r="H35" s="25">
        <v>22</v>
      </c>
      <c r="I35" s="19" t="str">
        <f t="shared" si="0"/>
        <v/>
      </c>
      <c r="J35" s="20" t="str">
        <f t="shared" si="1"/>
        <v/>
      </c>
    </row>
    <row r="36" spans="1:10" x14ac:dyDescent="0.25">
      <c r="A36" s="11"/>
      <c r="B36" s="11"/>
      <c r="C36" s="15"/>
      <c r="D36" s="10"/>
      <c r="E36" s="10"/>
      <c r="F36" s="10"/>
      <c r="G36" s="60"/>
      <c r="H36" s="26"/>
      <c r="I36" s="19" t="str">
        <f t="shared" si="0"/>
        <v/>
      </c>
      <c r="J36" s="20" t="str">
        <f t="shared" si="1"/>
        <v/>
      </c>
    </row>
    <row r="37" spans="1:10" ht="28.5" x14ac:dyDescent="0.25">
      <c r="A37" s="16" t="s">
        <v>34</v>
      </c>
      <c r="B37" s="17" t="s">
        <v>118</v>
      </c>
      <c r="C37" s="18" t="s">
        <v>5</v>
      </c>
      <c r="D37" s="19">
        <v>1</v>
      </c>
      <c r="E37" s="19"/>
      <c r="F37" s="19"/>
      <c r="G37" s="59">
        <f>F37*D37</f>
        <v>0</v>
      </c>
      <c r="H37" s="25">
        <v>22</v>
      </c>
      <c r="I37" s="19" t="str">
        <f t="shared" si="0"/>
        <v/>
      </c>
      <c r="J37" s="20" t="str">
        <f t="shared" si="1"/>
        <v/>
      </c>
    </row>
    <row r="38" spans="1:10" x14ac:dyDescent="0.25">
      <c r="A38" s="3"/>
      <c r="B38" s="11"/>
      <c r="C38" s="15"/>
      <c r="D38" s="10"/>
      <c r="E38" s="10"/>
      <c r="F38" s="10"/>
      <c r="G38" s="60"/>
      <c r="H38" s="26"/>
      <c r="I38" s="19" t="str">
        <f t="shared" si="0"/>
        <v/>
      </c>
      <c r="J38" s="20" t="str">
        <f t="shared" si="1"/>
        <v/>
      </c>
    </row>
    <row r="39" spans="1:10" ht="28.5" x14ac:dyDescent="0.25">
      <c r="A39" s="21" t="s">
        <v>35</v>
      </c>
      <c r="B39" s="17" t="s">
        <v>36</v>
      </c>
      <c r="C39" s="18" t="s">
        <v>5</v>
      </c>
      <c r="D39" s="19">
        <v>1</v>
      </c>
      <c r="E39" s="19"/>
      <c r="F39" s="19"/>
      <c r="G39" s="59">
        <f>F39*D39</f>
        <v>0</v>
      </c>
      <c r="H39" s="25">
        <v>22</v>
      </c>
      <c r="I39" s="19" t="str">
        <f t="shared" si="0"/>
        <v/>
      </c>
      <c r="J39" s="20" t="str">
        <f t="shared" si="1"/>
        <v/>
      </c>
    </row>
    <row r="40" spans="1:10" x14ac:dyDescent="0.25">
      <c r="A40" s="13"/>
      <c r="B40" s="11"/>
      <c r="C40" s="15"/>
      <c r="D40" s="10"/>
      <c r="E40" s="10"/>
      <c r="F40" s="10"/>
      <c r="H40" s="26"/>
      <c r="I40" s="19" t="str">
        <f t="shared" si="0"/>
        <v/>
      </c>
      <c r="J40" s="20" t="str">
        <f t="shared" si="1"/>
        <v/>
      </c>
    </row>
    <row r="41" spans="1:10" ht="114" x14ac:dyDescent="0.25">
      <c r="A41" s="21" t="s">
        <v>74</v>
      </c>
      <c r="B41" s="17" t="s">
        <v>48</v>
      </c>
      <c r="C41" s="18" t="s">
        <v>5</v>
      </c>
      <c r="D41" s="19">
        <v>1</v>
      </c>
      <c r="E41" s="19"/>
      <c r="F41" s="19"/>
      <c r="G41" s="61">
        <f>F41*D41</f>
        <v>0</v>
      </c>
      <c r="H41" s="19">
        <v>22</v>
      </c>
      <c r="I41" s="19" t="str">
        <f t="shared" si="0"/>
        <v/>
      </c>
      <c r="J41" s="20" t="str">
        <f t="shared" si="1"/>
        <v/>
      </c>
    </row>
    <row r="42" spans="1:10" x14ac:dyDescent="0.25">
      <c r="A42" s="41"/>
      <c r="B42" s="11"/>
      <c r="C42" s="3"/>
      <c r="D42" s="3"/>
      <c r="E42" s="3"/>
      <c r="F42" s="3"/>
      <c r="G42" s="62"/>
      <c r="H42" s="10"/>
      <c r="I42" s="19" t="str">
        <f t="shared" si="0"/>
        <v/>
      </c>
      <c r="J42" s="20" t="str">
        <f t="shared" si="1"/>
        <v/>
      </c>
    </row>
    <row r="43" spans="1:10" ht="128.25" x14ac:dyDescent="0.25">
      <c r="A43" s="53" t="s">
        <v>75</v>
      </c>
      <c r="B43" s="28" t="s">
        <v>49</v>
      </c>
      <c r="C43" s="18" t="s">
        <v>13</v>
      </c>
      <c r="D43" s="19">
        <v>1</v>
      </c>
      <c r="E43" s="19"/>
      <c r="F43" s="19"/>
      <c r="G43" s="61">
        <f>F43*D43</f>
        <v>0</v>
      </c>
      <c r="H43" s="19">
        <v>22</v>
      </c>
      <c r="I43" s="19" t="str">
        <f t="shared" si="0"/>
        <v/>
      </c>
      <c r="J43" s="20" t="str">
        <f t="shared" si="1"/>
        <v/>
      </c>
    </row>
    <row r="44" spans="1:10" x14ac:dyDescent="0.25">
      <c r="A44" s="43"/>
      <c r="B44" s="11"/>
      <c r="C44" s="3"/>
      <c r="D44" s="10"/>
      <c r="E44" s="10"/>
      <c r="F44" s="10"/>
      <c r="G44" s="62"/>
      <c r="H44" s="10"/>
      <c r="I44" s="19" t="str">
        <f t="shared" si="0"/>
        <v/>
      </c>
      <c r="J44" s="20" t="str">
        <f t="shared" si="1"/>
        <v/>
      </c>
    </row>
    <row r="45" spans="1:10" ht="85.5" x14ac:dyDescent="0.25">
      <c r="A45" s="53" t="s">
        <v>76</v>
      </c>
      <c r="B45" s="17" t="s">
        <v>50</v>
      </c>
      <c r="C45" s="18" t="s">
        <v>13</v>
      </c>
      <c r="D45" s="19">
        <v>2</v>
      </c>
      <c r="E45" s="19"/>
      <c r="F45" s="19"/>
      <c r="G45" s="61">
        <f>F45*D45</f>
        <v>0</v>
      </c>
      <c r="H45" s="19">
        <v>22</v>
      </c>
      <c r="I45" s="19" t="str">
        <f t="shared" si="0"/>
        <v/>
      </c>
      <c r="J45" s="20" t="str">
        <f t="shared" si="1"/>
        <v/>
      </c>
    </row>
    <row r="46" spans="1:10" x14ac:dyDescent="0.25">
      <c r="A46" s="42"/>
      <c r="B46" s="11"/>
      <c r="C46" s="14"/>
      <c r="D46" s="10"/>
      <c r="E46" s="10"/>
      <c r="F46" s="10"/>
      <c r="G46" s="62"/>
      <c r="H46" s="10"/>
      <c r="I46" s="19" t="str">
        <f t="shared" si="0"/>
        <v/>
      </c>
      <c r="J46" s="20" t="str">
        <f t="shared" si="1"/>
        <v/>
      </c>
    </row>
    <row r="47" spans="1:10" ht="85.5" x14ac:dyDescent="0.25">
      <c r="A47" s="53" t="s">
        <v>77</v>
      </c>
      <c r="B47" s="17" t="s">
        <v>51</v>
      </c>
      <c r="C47" s="18" t="s">
        <v>13</v>
      </c>
      <c r="D47" s="19">
        <v>2</v>
      </c>
      <c r="E47" s="19"/>
      <c r="F47" s="19"/>
      <c r="G47" s="61">
        <f>F47*D47</f>
        <v>0</v>
      </c>
      <c r="H47" s="19">
        <v>22</v>
      </c>
      <c r="I47" s="19" t="str">
        <f t="shared" si="0"/>
        <v/>
      </c>
      <c r="J47" s="20" t="str">
        <f t="shared" si="1"/>
        <v/>
      </c>
    </row>
    <row r="48" spans="1:10" x14ac:dyDescent="0.25">
      <c r="B48" s="11"/>
      <c r="C48" s="15"/>
      <c r="D48" s="10"/>
      <c r="E48" s="10"/>
      <c r="F48" s="10"/>
      <c r="G48" s="62"/>
      <c r="H48" s="10"/>
      <c r="I48" s="19" t="str">
        <f t="shared" si="0"/>
        <v/>
      </c>
      <c r="J48" s="20" t="str">
        <f t="shared" si="1"/>
        <v/>
      </c>
    </row>
    <row r="49" spans="1:10" ht="142.5" x14ac:dyDescent="0.25">
      <c r="A49" s="37" t="s">
        <v>78</v>
      </c>
      <c r="B49" s="17" t="s">
        <v>52</v>
      </c>
      <c r="C49" s="18" t="s">
        <v>13</v>
      </c>
      <c r="D49" s="19">
        <v>1</v>
      </c>
      <c r="E49" s="19"/>
      <c r="F49" s="19"/>
      <c r="G49" s="61">
        <f>F49*D49</f>
        <v>0</v>
      </c>
      <c r="H49" s="19">
        <v>22</v>
      </c>
      <c r="I49" s="19" t="str">
        <f t="shared" si="0"/>
        <v/>
      </c>
      <c r="J49" s="20" t="str">
        <f t="shared" si="1"/>
        <v/>
      </c>
    </row>
    <row r="50" spans="1:10" x14ac:dyDescent="0.25">
      <c r="B50" s="11"/>
      <c r="C50" s="15"/>
      <c r="D50" s="10"/>
      <c r="E50" s="10"/>
      <c r="F50" s="10"/>
      <c r="G50" s="62"/>
      <c r="H50" s="10"/>
      <c r="I50" s="19" t="str">
        <f t="shared" si="0"/>
        <v/>
      </c>
      <c r="J50" s="20" t="str">
        <f t="shared" si="1"/>
        <v/>
      </c>
    </row>
    <row r="51" spans="1:10" ht="85.5" x14ac:dyDescent="0.25">
      <c r="A51" s="37" t="s">
        <v>79</v>
      </c>
      <c r="B51" s="17" t="s">
        <v>53</v>
      </c>
      <c r="C51" s="18" t="s">
        <v>13</v>
      </c>
      <c r="D51" s="19">
        <v>1</v>
      </c>
      <c r="E51" s="19"/>
      <c r="F51" s="19"/>
      <c r="G51" s="61">
        <f>F51*D51</f>
        <v>0</v>
      </c>
      <c r="H51" s="19">
        <v>22</v>
      </c>
      <c r="I51" s="19" t="str">
        <f t="shared" si="0"/>
        <v/>
      </c>
      <c r="J51" s="20" t="str">
        <f t="shared" si="1"/>
        <v/>
      </c>
    </row>
    <row r="52" spans="1:10" x14ac:dyDescent="0.25">
      <c r="B52" s="11"/>
      <c r="C52" s="14"/>
      <c r="D52" s="10"/>
      <c r="E52" s="10"/>
      <c r="F52" s="10"/>
      <c r="G52" s="62"/>
      <c r="H52" s="10"/>
      <c r="I52" s="19" t="str">
        <f t="shared" si="0"/>
        <v/>
      </c>
      <c r="J52" s="20" t="str">
        <f t="shared" si="1"/>
        <v/>
      </c>
    </row>
    <row r="53" spans="1:10" ht="85.5" x14ac:dyDescent="0.25">
      <c r="A53" s="37" t="s">
        <v>80</v>
      </c>
      <c r="B53" s="28" t="s">
        <v>54</v>
      </c>
      <c r="C53" s="18" t="s">
        <v>13</v>
      </c>
      <c r="D53" s="19">
        <v>3</v>
      </c>
      <c r="E53" s="19"/>
      <c r="F53" s="19"/>
      <c r="G53" s="61">
        <f>F53*D53</f>
        <v>0</v>
      </c>
      <c r="H53" s="19">
        <v>22</v>
      </c>
      <c r="I53" s="19" t="str">
        <f t="shared" si="0"/>
        <v/>
      </c>
      <c r="J53" s="20" t="str">
        <f t="shared" si="1"/>
        <v/>
      </c>
    </row>
    <row r="54" spans="1:10" x14ac:dyDescent="0.25">
      <c r="B54" s="11"/>
      <c r="C54" s="15"/>
      <c r="D54" s="10"/>
      <c r="E54" s="10"/>
      <c r="F54" s="10"/>
      <c r="G54" s="62"/>
      <c r="H54" s="10"/>
      <c r="I54" s="19" t="str">
        <f t="shared" si="0"/>
        <v/>
      </c>
      <c r="J54" s="20" t="str">
        <f t="shared" si="1"/>
        <v/>
      </c>
    </row>
    <row r="55" spans="1:10" ht="85.5" x14ac:dyDescent="0.25">
      <c r="A55" s="37" t="s">
        <v>81</v>
      </c>
      <c r="B55" s="28" t="s">
        <v>55</v>
      </c>
      <c r="C55" s="18" t="s">
        <v>13</v>
      </c>
      <c r="D55" s="19">
        <v>1</v>
      </c>
      <c r="E55" s="19"/>
      <c r="F55" s="19"/>
      <c r="G55" s="61">
        <f>F55*D55</f>
        <v>0</v>
      </c>
      <c r="H55" s="19">
        <v>22</v>
      </c>
      <c r="I55" s="19" t="str">
        <f t="shared" si="0"/>
        <v/>
      </c>
      <c r="J55" s="20" t="str">
        <f t="shared" si="1"/>
        <v/>
      </c>
    </row>
    <row r="56" spans="1:10" x14ac:dyDescent="0.25">
      <c r="B56" s="11"/>
      <c r="C56" s="15"/>
      <c r="D56" s="10"/>
      <c r="E56" s="10"/>
      <c r="F56" s="10"/>
      <c r="G56" s="62"/>
      <c r="H56" s="10"/>
      <c r="I56" s="19" t="str">
        <f t="shared" si="0"/>
        <v/>
      </c>
      <c r="J56" s="20" t="str">
        <f t="shared" si="1"/>
        <v/>
      </c>
    </row>
    <row r="57" spans="1:10" ht="57" x14ac:dyDescent="0.25">
      <c r="A57" s="37" t="s">
        <v>82</v>
      </c>
      <c r="B57" s="28" t="s">
        <v>56</v>
      </c>
      <c r="C57" s="18" t="s">
        <v>5</v>
      </c>
      <c r="D57" s="19">
        <v>1</v>
      </c>
      <c r="E57" s="19"/>
      <c r="F57" s="19"/>
      <c r="G57" s="61">
        <f>F57*D57</f>
        <v>0</v>
      </c>
      <c r="H57" s="19">
        <v>22</v>
      </c>
      <c r="I57" s="19" t="str">
        <f t="shared" si="0"/>
        <v/>
      </c>
      <c r="J57" s="20" t="str">
        <f t="shared" si="1"/>
        <v/>
      </c>
    </row>
    <row r="58" spans="1:10" x14ac:dyDescent="0.25">
      <c r="B58" s="11"/>
      <c r="C58" s="15"/>
      <c r="D58" s="10"/>
      <c r="E58" s="10"/>
      <c r="F58" s="10"/>
      <c r="G58" s="62"/>
      <c r="H58" s="10"/>
      <c r="I58" s="19" t="str">
        <f t="shared" si="0"/>
        <v/>
      </c>
      <c r="J58" s="20" t="str">
        <f t="shared" si="1"/>
        <v/>
      </c>
    </row>
    <row r="59" spans="1:10" ht="28.5" x14ac:dyDescent="0.25">
      <c r="A59" s="37" t="s">
        <v>83</v>
      </c>
      <c r="B59" s="28" t="s">
        <v>57</v>
      </c>
      <c r="C59" s="18" t="s">
        <v>13</v>
      </c>
      <c r="D59" s="19">
        <v>1</v>
      </c>
      <c r="E59" s="19"/>
      <c r="F59" s="19"/>
      <c r="G59" s="61">
        <f>F59*D59</f>
        <v>0</v>
      </c>
      <c r="H59" s="19">
        <v>22</v>
      </c>
      <c r="I59" s="19" t="str">
        <f t="shared" si="0"/>
        <v/>
      </c>
      <c r="J59" s="20" t="str">
        <f t="shared" si="1"/>
        <v/>
      </c>
    </row>
    <row r="60" spans="1:10" x14ac:dyDescent="0.25">
      <c r="B60" s="11"/>
      <c r="C60" s="15"/>
      <c r="D60" s="10"/>
      <c r="E60" s="10"/>
      <c r="F60" s="10"/>
      <c r="G60" s="62"/>
      <c r="H60" s="10"/>
      <c r="I60" s="19" t="str">
        <f t="shared" si="0"/>
        <v/>
      </c>
      <c r="J60" s="20" t="str">
        <f t="shared" si="1"/>
        <v/>
      </c>
    </row>
    <row r="61" spans="1:10" ht="42.75" x14ac:dyDescent="0.25">
      <c r="A61" s="37" t="s">
        <v>84</v>
      </c>
      <c r="B61" s="28" t="s">
        <v>58</v>
      </c>
      <c r="C61" s="18" t="s">
        <v>5</v>
      </c>
      <c r="D61" s="19">
        <v>1</v>
      </c>
      <c r="E61" s="19"/>
      <c r="F61" s="19"/>
      <c r="G61" s="61">
        <f>F61*D61</f>
        <v>0</v>
      </c>
      <c r="H61" s="19">
        <v>22</v>
      </c>
      <c r="I61" s="19" t="str">
        <f t="shared" si="0"/>
        <v/>
      </c>
      <c r="J61" s="20" t="str">
        <f t="shared" si="1"/>
        <v/>
      </c>
    </row>
    <row r="62" spans="1:10" x14ac:dyDescent="0.25">
      <c r="B62" s="11"/>
      <c r="C62" s="15"/>
      <c r="D62" s="10"/>
      <c r="E62" s="10"/>
      <c r="F62" s="10"/>
      <c r="G62" s="62"/>
      <c r="H62" s="10"/>
      <c r="I62" s="19" t="str">
        <f t="shared" si="0"/>
        <v/>
      </c>
      <c r="J62" s="20" t="str">
        <f t="shared" si="1"/>
        <v/>
      </c>
    </row>
    <row r="63" spans="1:10" ht="71.25" x14ac:dyDescent="0.25">
      <c r="A63" s="37" t="s">
        <v>85</v>
      </c>
      <c r="B63" s="28" t="s">
        <v>59</v>
      </c>
      <c r="C63" s="18" t="s">
        <v>13</v>
      </c>
      <c r="D63" s="19">
        <v>1</v>
      </c>
      <c r="E63" s="19"/>
      <c r="F63" s="19"/>
      <c r="G63" s="61">
        <f>F63*D63</f>
        <v>0</v>
      </c>
      <c r="H63" s="19">
        <v>22</v>
      </c>
      <c r="I63" s="19" t="str">
        <f t="shared" si="0"/>
        <v/>
      </c>
      <c r="J63" s="20" t="str">
        <f t="shared" si="1"/>
        <v/>
      </c>
    </row>
    <row r="64" spans="1:10" x14ac:dyDescent="0.25">
      <c r="B64" s="11"/>
      <c r="C64" s="15"/>
      <c r="D64" s="10"/>
      <c r="E64" s="10"/>
      <c r="F64" s="10"/>
      <c r="G64" s="62"/>
      <c r="H64" s="10"/>
      <c r="I64" s="19" t="str">
        <f t="shared" si="0"/>
        <v/>
      </c>
      <c r="J64" s="20" t="str">
        <f t="shared" si="1"/>
        <v/>
      </c>
    </row>
    <row r="65" spans="1:10" ht="28.5" x14ac:dyDescent="0.25">
      <c r="A65" s="37" t="s">
        <v>87</v>
      </c>
      <c r="B65" s="28" t="s">
        <v>60</v>
      </c>
      <c r="C65" s="18" t="s">
        <v>5</v>
      </c>
      <c r="D65" s="19">
        <v>1</v>
      </c>
      <c r="E65" s="19"/>
      <c r="F65" s="19"/>
      <c r="G65" s="61">
        <f>F65*D65</f>
        <v>0</v>
      </c>
      <c r="H65" s="19">
        <v>22</v>
      </c>
      <c r="I65" s="19" t="str">
        <f t="shared" si="0"/>
        <v/>
      </c>
      <c r="J65" s="20" t="str">
        <f t="shared" si="1"/>
        <v/>
      </c>
    </row>
    <row r="66" spans="1:10" x14ac:dyDescent="0.25">
      <c r="B66" s="44"/>
      <c r="C66" s="15"/>
      <c r="D66" s="10"/>
      <c r="E66" s="10"/>
      <c r="F66" s="10"/>
      <c r="G66" s="62"/>
      <c r="H66" s="10"/>
      <c r="I66" s="19" t="str">
        <f t="shared" si="0"/>
        <v/>
      </c>
      <c r="J66" s="20" t="str">
        <f t="shared" si="1"/>
        <v/>
      </c>
    </row>
    <row r="67" spans="1:10" ht="114" x14ac:dyDescent="0.25">
      <c r="A67" s="37" t="s">
        <v>86</v>
      </c>
      <c r="B67" s="28" t="s">
        <v>61</v>
      </c>
      <c r="C67" s="29" t="s">
        <v>13</v>
      </c>
      <c r="D67" s="19">
        <v>4</v>
      </c>
      <c r="E67" s="19"/>
      <c r="F67" s="19"/>
      <c r="G67" s="61">
        <f>F67*D67</f>
        <v>0</v>
      </c>
      <c r="H67" s="19">
        <v>22</v>
      </c>
      <c r="I67" s="19" t="str">
        <f t="shared" si="0"/>
        <v/>
      </c>
      <c r="J67" s="20" t="str">
        <f t="shared" si="1"/>
        <v/>
      </c>
    </row>
    <row r="68" spans="1:10" x14ac:dyDescent="0.25">
      <c r="B68" s="44"/>
      <c r="C68" s="15"/>
      <c r="D68" s="10"/>
      <c r="E68" s="10"/>
      <c r="F68" s="10"/>
      <c r="G68" s="62"/>
      <c r="H68" s="10"/>
      <c r="I68" s="19" t="str">
        <f t="shared" si="0"/>
        <v/>
      </c>
      <c r="J68" s="20" t="str">
        <f t="shared" si="1"/>
        <v/>
      </c>
    </row>
    <row r="69" spans="1:10" x14ac:dyDescent="0.25">
      <c r="A69" s="37" t="s">
        <v>88</v>
      </c>
      <c r="B69" s="28" t="s">
        <v>62</v>
      </c>
      <c r="C69" s="29" t="s">
        <v>5</v>
      </c>
      <c r="D69" s="19">
        <v>4</v>
      </c>
      <c r="E69" s="19"/>
      <c r="F69" s="19"/>
      <c r="G69" s="61">
        <f>F69*D69</f>
        <v>0</v>
      </c>
      <c r="H69" s="19">
        <v>22</v>
      </c>
      <c r="I69" s="19" t="str">
        <f t="shared" si="0"/>
        <v/>
      </c>
      <c r="J69" s="20" t="str">
        <f t="shared" si="1"/>
        <v/>
      </c>
    </row>
    <row r="70" spans="1:10" x14ac:dyDescent="0.25">
      <c r="B70" s="44"/>
      <c r="C70" s="15"/>
      <c r="D70" s="10"/>
      <c r="E70" s="10"/>
      <c r="F70" s="10"/>
      <c r="G70" s="62"/>
      <c r="H70" s="10"/>
      <c r="I70" s="19" t="str">
        <f t="shared" si="0"/>
        <v/>
      </c>
      <c r="J70" s="20" t="str">
        <f t="shared" si="1"/>
        <v/>
      </c>
    </row>
    <row r="71" spans="1:10" ht="114" x14ac:dyDescent="0.25">
      <c r="A71" s="37" t="s">
        <v>89</v>
      </c>
      <c r="B71" s="28" t="s">
        <v>63</v>
      </c>
      <c r="C71" s="29" t="s">
        <v>13</v>
      </c>
      <c r="D71" s="19">
        <v>4</v>
      </c>
      <c r="E71" s="19"/>
      <c r="F71" s="19"/>
      <c r="G71" s="61">
        <f>F71*D71</f>
        <v>0</v>
      </c>
      <c r="H71" s="19">
        <v>22</v>
      </c>
      <c r="I71" s="19" t="str">
        <f t="shared" ref="I71:I121" si="2">IF(F71="","",F71*(1+H71/100))</f>
        <v/>
      </c>
      <c r="J71" s="20" t="str">
        <f t="shared" si="1"/>
        <v/>
      </c>
    </row>
    <row r="72" spans="1:10" x14ac:dyDescent="0.25">
      <c r="B72" s="44"/>
      <c r="C72" s="15"/>
      <c r="D72" s="10"/>
      <c r="E72" s="10"/>
      <c r="F72" s="10"/>
      <c r="G72" s="62"/>
      <c r="H72" s="10"/>
      <c r="I72" s="19" t="str">
        <f t="shared" si="2"/>
        <v/>
      </c>
      <c r="J72" s="20" t="str">
        <f t="shared" ref="J72:J121" si="3">IF(F72="","",D72*I72)</f>
        <v/>
      </c>
    </row>
    <row r="73" spans="1:10" ht="85.5" x14ac:dyDescent="0.25">
      <c r="A73" s="37" t="s">
        <v>90</v>
      </c>
      <c r="B73" s="28" t="s">
        <v>64</v>
      </c>
      <c r="C73" s="29" t="s">
        <v>13</v>
      </c>
      <c r="D73" s="19">
        <v>2</v>
      </c>
      <c r="E73" s="19"/>
      <c r="F73" s="19"/>
      <c r="G73" s="61">
        <f>F73*D73</f>
        <v>0</v>
      </c>
      <c r="H73" s="19">
        <v>22</v>
      </c>
      <c r="I73" s="19" t="str">
        <f t="shared" si="2"/>
        <v/>
      </c>
      <c r="J73" s="20" t="str">
        <f t="shared" si="3"/>
        <v/>
      </c>
    </row>
    <row r="74" spans="1:10" x14ac:dyDescent="0.25">
      <c r="C74" s="15"/>
      <c r="D74" s="10"/>
      <c r="E74" s="10"/>
      <c r="F74" s="10"/>
      <c r="G74" s="62"/>
      <c r="H74" s="10"/>
      <c r="I74" s="19" t="str">
        <f t="shared" si="2"/>
        <v/>
      </c>
      <c r="J74" s="20" t="str">
        <f t="shared" si="3"/>
        <v/>
      </c>
    </row>
    <row r="75" spans="1:10" ht="42.75" x14ac:dyDescent="0.25">
      <c r="A75" s="37" t="s">
        <v>91</v>
      </c>
      <c r="B75" s="28" t="s">
        <v>65</v>
      </c>
      <c r="C75" s="29" t="s">
        <v>66</v>
      </c>
      <c r="D75" s="19">
        <v>20</v>
      </c>
      <c r="E75" s="19"/>
      <c r="F75" s="19"/>
      <c r="G75" s="61">
        <f>F75*D75</f>
        <v>0</v>
      </c>
      <c r="H75" s="19">
        <v>22</v>
      </c>
      <c r="I75" s="19" t="str">
        <f t="shared" si="2"/>
        <v/>
      </c>
      <c r="J75" s="20" t="str">
        <f t="shared" si="3"/>
        <v/>
      </c>
    </row>
    <row r="76" spans="1:10" x14ac:dyDescent="0.25">
      <c r="C76" s="15"/>
      <c r="D76" s="10"/>
      <c r="E76" s="10"/>
      <c r="F76" s="10"/>
      <c r="G76" s="62"/>
      <c r="H76" s="10"/>
      <c r="I76" s="19" t="str">
        <f t="shared" si="2"/>
        <v/>
      </c>
      <c r="J76" s="20" t="str">
        <f t="shared" si="3"/>
        <v/>
      </c>
    </row>
    <row r="77" spans="1:10" x14ac:dyDescent="0.25">
      <c r="A77" s="37" t="s">
        <v>92</v>
      </c>
      <c r="B77" s="30" t="s">
        <v>67</v>
      </c>
      <c r="C77" s="29" t="s">
        <v>13</v>
      </c>
      <c r="D77" s="19">
        <v>12</v>
      </c>
      <c r="E77" s="19"/>
      <c r="F77" s="19"/>
      <c r="G77" s="61">
        <f>F77*D77</f>
        <v>0</v>
      </c>
      <c r="H77" s="19">
        <v>22</v>
      </c>
      <c r="I77" s="19" t="str">
        <f t="shared" si="2"/>
        <v/>
      </c>
      <c r="J77" s="20" t="str">
        <f t="shared" si="3"/>
        <v/>
      </c>
    </row>
    <row r="78" spans="1:10" x14ac:dyDescent="0.25">
      <c r="C78" s="15"/>
      <c r="D78" s="10"/>
      <c r="E78" s="10"/>
      <c r="F78" s="10"/>
      <c r="G78" s="62"/>
      <c r="H78" s="10"/>
      <c r="I78" s="19" t="str">
        <f t="shared" si="2"/>
        <v/>
      </c>
      <c r="J78" s="20" t="str">
        <f t="shared" si="3"/>
        <v/>
      </c>
    </row>
    <row r="79" spans="1:10" x14ac:dyDescent="0.25">
      <c r="A79" s="37" t="s">
        <v>93</v>
      </c>
      <c r="B79" s="30" t="s">
        <v>68</v>
      </c>
      <c r="C79" s="29" t="s">
        <v>13</v>
      </c>
      <c r="D79" s="31">
        <v>12</v>
      </c>
      <c r="E79" s="27"/>
      <c r="F79" s="31"/>
      <c r="G79" s="61">
        <f>F79*D79</f>
        <v>0</v>
      </c>
      <c r="H79" s="19">
        <v>22</v>
      </c>
      <c r="I79" s="19" t="str">
        <f t="shared" si="2"/>
        <v/>
      </c>
      <c r="J79" s="20" t="str">
        <f t="shared" si="3"/>
        <v/>
      </c>
    </row>
    <row r="80" spans="1:10" x14ac:dyDescent="0.25">
      <c r="C80" s="15"/>
      <c r="D80" s="10"/>
      <c r="E80" s="10"/>
      <c r="F80" s="10"/>
      <c r="G80" s="62"/>
      <c r="H80" s="10"/>
      <c r="I80" s="19" t="str">
        <f t="shared" si="2"/>
        <v/>
      </c>
      <c r="J80" s="20" t="str">
        <f t="shared" si="3"/>
        <v/>
      </c>
    </row>
    <row r="81" spans="1:10" x14ac:dyDescent="0.25">
      <c r="A81" s="37" t="s">
        <v>94</v>
      </c>
      <c r="B81" s="30" t="s">
        <v>69</v>
      </c>
      <c r="C81" s="29" t="s">
        <v>13</v>
      </c>
      <c r="D81" s="19">
        <v>28</v>
      </c>
      <c r="E81" s="19"/>
      <c r="F81" s="19"/>
      <c r="G81" s="61">
        <f>F81*D81</f>
        <v>0</v>
      </c>
      <c r="H81" s="19">
        <v>22</v>
      </c>
      <c r="I81" s="19" t="str">
        <f t="shared" si="2"/>
        <v/>
      </c>
      <c r="J81" s="20" t="str">
        <f t="shared" si="3"/>
        <v/>
      </c>
    </row>
    <row r="82" spans="1:10" x14ac:dyDescent="0.25">
      <c r="C82" s="15"/>
      <c r="D82" s="10"/>
      <c r="E82" s="10"/>
      <c r="F82" s="10"/>
      <c r="G82" s="62"/>
      <c r="H82" s="10"/>
      <c r="I82" s="19" t="str">
        <f t="shared" si="2"/>
        <v/>
      </c>
      <c r="J82" s="20" t="str">
        <f t="shared" si="3"/>
        <v/>
      </c>
    </row>
    <row r="83" spans="1:10" ht="39" x14ac:dyDescent="0.25">
      <c r="A83" s="37" t="s">
        <v>95</v>
      </c>
      <c r="B83" s="30" t="s">
        <v>70</v>
      </c>
      <c r="C83" s="29" t="s">
        <v>13</v>
      </c>
      <c r="D83" s="19">
        <v>2</v>
      </c>
      <c r="E83" s="19"/>
      <c r="F83" s="19"/>
      <c r="G83" s="61">
        <f>F83*D83</f>
        <v>0</v>
      </c>
      <c r="H83" s="19">
        <v>22</v>
      </c>
      <c r="I83" s="19" t="str">
        <f t="shared" si="2"/>
        <v/>
      </c>
      <c r="J83" s="20" t="str">
        <f t="shared" si="3"/>
        <v/>
      </c>
    </row>
    <row r="84" spans="1:10" x14ac:dyDescent="0.25">
      <c r="B84" s="3"/>
      <c r="C84" s="3"/>
      <c r="D84" s="3"/>
      <c r="E84" s="3"/>
      <c r="F84" s="3"/>
      <c r="G84" s="62"/>
      <c r="H84" s="10"/>
      <c r="I84" s="19" t="str">
        <f t="shared" si="2"/>
        <v/>
      </c>
      <c r="J84" s="20" t="str">
        <f t="shared" si="3"/>
        <v/>
      </c>
    </row>
    <row r="85" spans="1:10" ht="72" x14ac:dyDescent="0.25">
      <c r="A85" s="37" t="s">
        <v>96</v>
      </c>
      <c r="B85" s="32" t="s">
        <v>71</v>
      </c>
      <c r="C85" s="29" t="s">
        <v>5</v>
      </c>
      <c r="D85" s="19">
        <v>1</v>
      </c>
      <c r="E85" s="19"/>
      <c r="F85" s="19"/>
      <c r="G85" s="61">
        <f>F85*D85</f>
        <v>0</v>
      </c>
      <c r="H85" s="19">
        <v>22</v>
      </c>
      <c r="I85" s="19" t="str">
        <f t="shared" si="2"/>
        <v/>
      </c>
      <c r="J85" s="20" t="str">
        <f t="shared" si="3"/>
        <v/>
      </c>
    </row>
    <row r="86" spans="1:10" x14ac:dyDescent="0.25">
      <c r="B86" s="33"/>
      <c r="C86" s="15"/>
      <c r="D86" s="10"/>
      <c r="E86" s="10"/>
      <c r="F86" s="10"/>
      <c r="G86" s="62"/>
      <c r="H86" s="10"/>
      <c r="I86" s="19" t="str">
        <f t="shared" si="2"/>
        <v/>
      </c>
      <c r="J86" s="20" t="str">
        <f t="shared" si="3"/>
        <v/>
      </c>
    </row>
    <row r="87" spans="1:10" ht="57" x14ac:dyDescent="0.25">
      <c r="A87" s="16" t="s">
        <v>97</v>
      </c>
      <c r="B87" s="28" t="s">
        <v>119</v>
      </c>
      <c r="C87" s="18" t="s">
        <v>5</v>
      </c>
      <c r="D87" s="19">
        <v>1</v>
      </c>
      <c r="E87" s="19"/>
      <c r="F87" s="19"/>
      <c r="G87" s="61">
        <f>F87*D87</f>
        <v>0</v>
      </c>
      <c r="H87" s="19">
        <v>22</v>
      </c>
      <c r="I87" s="19" t="str">
        <f t="shared" si="2"/>
        <v/>
      </c>
      <c r="J87" s="20" t="str">
        <f t="shared" si="3"/>
        <v/>
      </c>
    </row>
    <row r="88" spans="1:10" x14ac:dyDescent="0.25">
      <c r="A88" s="11"/>
      <c r="B88" s="11"/>
      <c r="C88" s="3"/>
      <c r="D88" s="3"/>
      <c r="E88" s="3"/>
      <c r="F88" s="3"/>
      <c r="G88" s="62"/>
      <c r="H88" s="10"/>
      <c r="I88" s="19" t="str">
        <f t="shared" si="2"/>
        <v/>
      </c>
      <c r="J88" s="20" t="str">
        <f t="shared" si="3"/>
        <v/>
      </c>
    </row>
    <row r="89" spans="1:10" ht="326.25" customHeight="1" x14ac:dyDescent="0.25">
      <c r="A89" s="16" t="s">
        <v>98</v>
      </c>
      <c r="B89" s="28" t="s">
        <v>120</v>
      </c>
      <c r="C89" s="18" t="s">
        <v>5</v>
      </c>
      <c r="D89" s="19">
        <v>1</v>
      </c>
      <c r="E89" s="19"/>
      <c r="F89" s="19"/>
      <c r="G89" s="61">
        <f>F89*D89</f>
        <v>0</v>
      </c>
      <c r="H89" s="19">
        <v>22</v>
      </c>
      <c r="I89" s="19" t="str">
        <f t="shared" si="2"/>
        <v/>
      </c>
      <c r="J89" s="20" t="str">
        <f t="shared" si="3"/>
        <v/>
      </c>
    </row>
    <row r="90" spans="1:10" x14ac:dyDescent="0.25">
      <c r="A90" s="13"/>
      <c r="B90" s="11"/>
      <c r="C90" s="3"/>
      <c r="D90" s="10"/>
      <c r="E90" s="10"/>
      <c r="F90" s="10"/>
      <c r="G90" s="62"/>
      <c r="H90" s="10"/>
      <c r="I90" s="19" t="str">
        <f t="shared" si="2"/>
        <v/>
      </c>
      <c r="J90" s="20" t="str">
        <f t="shared" si="3"/>
        <v/>
      </c>
    </row>
    <row r="91" spans="1:10" ht="319.5" customHeight="1" x14ac:dyDescent="0.25">
      <c r="A91" s="16" t="s">
        <v>99</v>
      </c>
      <c r="B91" s="17" t="s">
        <v>121</v>
      </c>
      <c r="C91" s="18" t="s">
        <v>5</v>
      </c>
      <c r="D91" s="19">
        <v>1</v>
      </c>
      <c r="E91" s="19"/>
      <c r="F91" s="19"/>
      <c r="G91" s="61">
        <f t="shared" ref="G91:G97" si="4">F91*D91</f>
        <v>0</v>
      </c>
      <c r="H91" s="19">
        <v>22</v>
      </c>
      <c r="I91" s="19" t="str">
        <f t="shared" si="2"/>
        <v/>
      </c>
      <c r="J91" s="20" t="str">
        <f t="shared" si="3"/>
        <v/>
      </c>
    </row>
    <row r="92" spans="1:10" x14ac:dyDescent="0.25">
      <c r="A92" s="11"/>
      <c r="B92" s="11"/>
      <c r="C92" s="14"/>
      <c r="D92" s="10"/>
      <c r="E92" s="10"/>
      <c r="F92" s="10"/>
      <c r="G92" s="62"/>
      <c r="H92" s="10"/>
      <c r="I92" s="19" t="str">
        <f t="shared" si="2"/>
        <v/>
      </c>
      <c r="J92" s="20" t="str">
        <f t="shared" si="3"/>
        <v/>
      </c>
    </row>
    <row r="93" spans="1:10" ht="294.75" customHeight="1" x14ac:dyDescent="0.25">
      <c r="A93" s="16" t="s">
        <v>100</v>
      </c>
      <c r="B93" s="28" t="s">
        <v>122</v>
      </c>
      <c r="C93" s="18" t="s">
        <v>5</v>
      </c>
      <c r="D93" s="19">
        <v>1</v>
      </c>
      <c r="E93" s="19"/>
      <c r="F93" s="19"/>
      <c r="G93" s="61">
        <f t="shared" si="4"/>
        <v>0</v>
      </c>
      <c r="H93" s="19">
        <v>22</v>
      </c>
      <c r="I93" s="19" t="str">
        <f t="shared" si="2"/>
        <v/>
      </c>
      <c r="J93" s="20" t="str">
        <f t="shared" si="3"/>
        <v/>
      </c>
    </row>
    <row r="94" spans="1:10" x14ac:dyDescent="0.25">
      <c r="A94" s="11"/>
      <c r="B94" s="11"/>
      <c r="C94" s="15"/>
      <c r="D94" s="10"/>
      <c r="E94" s="10"/>
      <c r="F94" s="10"/>
      <c r="G94" s="62"/>
      <c r="H94" s="10"/>
      <c r="I94" s="19" t="str">
        <f t="shared" si="2"/>
        <v/>
      </c>
      <c r="J94" s="20" t="str">
        <f t="shared" si="3"/>
        <v/>
      </c>
    </row>
    <row r="95" spans="1:10" ht="295.5" customHeight="1" x14ac:dyDescent="0.25">
      <c r="A95" s="16" t="s">
        <v>101</v>
      </c>
      <c r="B95" s="17" t="s">
        <v>123</v>
      </c>
      <c r="C95" s="18" t="s">
        <v>5</v>
      </c>
      <c r="D95" s="19">
        <v>2</v>
      </c>
      <c r="E95" s="19"/>
      <c r="F95" s="19"/>
      <c r="G95" s="61">
        <f t="shared" si="4"/>
        <v>0</v>
      </c>
      <c r="H95" s="19">
        <v>22</v>
      </c>
      <c r="I95" s="19" t="str">
        <f t="shared" si="2"/>
        <v/>
      </c>
      <c r="J95" s="20" t="str">
        <f t="shared" si="3"/>
        <v/>
      </c>
    </row>
    <row r="96" spans="1:10" x14ac:dyDescent="0.25">
      <c r="A96" s="11"/>
      <c r="B96" s="11"/>
      <c r="C96" s="15"/>
      <c r="D96" s="10"/>
      <c r="E96" s="10"/>
      <c r="F96" s="10"/>
      <c r="G96" s="62"/>
      <c r="H96" s="10"/>
      <c r="I96" s="19" t="str">
        <f t="shared" si="2"/>
        <v/>
      </c>
      <c r="J96" s="20" t="str">
        <f t="shared" si="3"/>
        <v/>
      </c>
    </row>
    <row r="97" spans="1:10" ht="51" customHeight="1" x14ac:dyDescent="0.25">
      <c r="A97" s="16" t="s">
        <v>102</v>
      </c>
      <c r="B97" s="17" t="s">
        <v>124</v>
      </c>
      <c r="C97" s="18" t="s">
        <v>5</v>
      </c>
      <c r="D97" s="19">
        <v>1</v>
      </c>
      <c r="E97" s="19"/>
      <c r="F97" s="19"/>
      <c r="G97" s="61">
        <f t="shared" si="4"/>
        <v>0</v>
      </c>
      <c r="H97" s="19">
        <v>22</v>
      </c>
      <c r="I97" s="19" t="str">
        <f t="shared" si="2"/>
        <v/>
      </c>
      <c r="J97" s="20" t="str">
        <f t="shared" si="3"/>
        <v/>
      </c>
    </row>
    <row r="98" spans="1:10" x14ac:dyDescent="0.25">
      <c r="A98" s="34"/>
      <c r="B98" s="34"/>
      <c r="C98" s="35"/>
      <c r="D98" s="10"/>
      <c r="E98" s="10"/>
      <c r="F98" s="10"/>
      <c r="G98" s="62"/>
      <c r="H98" s="10"/>
      <c r="I98" s="19" t="str">
        <f t="shared" si="2"/>
        <v/>
      </c>
      <c r="J98" s="20" t="str">
        <f t="shared" si="3"/>
        <v/>
      </c>
    </row>
    <row r="99" spans="1:10" ht="114.75" customHeight="1" x14ac:dyDescent="0.25">
      <c r="A99" s="16" t="s">
        <v>103</v>
      </c>
      <c r="B99" s="28" t="s">
        <v>125</v>
      </c>
      <c r="C99" s="18" t="s">
        <v>13</v>
      </c>
      <c r="D99" s="19">
        <v>2</v>
      </c>
      <c r="E99" s="19"/>
      <c r="F99" s="19"/>
      <c r="G99" s="61">
        <f>F99*D99</f>
        <v>0</v>
      </c>
      <c r="H99" s="19">
        <v>22</v>
      </c>
      <c r="I99" s="19" t="str">
        <f t="shared" si="2"/>
        <v/>
      </c>
      <c r="J99" s="20" t="str">
        <f t="shared" si="3"/>
        <v/>
      </c>
    </row>
    <row r="100" spans="1:10" x14ac:dyDescent="0.25">
      <c r="A100" s="11"/>
      <c r="B100" s="11"/>
      <c r="C100" s="3"/>
      <c r="D100" s="3"/>
      <c r="E100" s="3"/>
      <c r="F100" s="3"/>
      <c r="G100" s="62"/>
      <c r="H100" s="10"/>
      <c r="I100" s="19" t="str">
        <f t="shared" si="2"/>
        <v/>
      </c>
      <c r="J100" s="20" t="str">
        <f t="shared" si="3"/>
        <v/>
      </c>
    </row>
    <row r="101" spans="1:10" ht="96" customHeight="1" x14ac:dyDescent="0.25">
      <c r="A101" s="16" t="s">
        <v>104</v>
      </c>
      <c r="B101" s="28" t="s">
        <v>126</v>
      </c>
      <c r="C101" s="18" t="s">
        <v>5</v>
      </c>
      <c r="D101" s="19">
        <v>1</v>
      </c>
      <c r="E101" s="19"/>
      <c r="F101" s="19"/>
      <c r="G101" s="61">
        <f>F101*D101</f>
        <v>0</v>
      </c>
      <c r="H101" s="19">
        <v>22</v>
      </c>
      <c r="I101" s="19" t="str">
        <f t="shared" si="2"/>
        <v/>
      </c>
      <c r="J101" s="20" t="str">
        <f t="shared" si="3"/>
        <v/>
      </c>
    </row>
    <row r="102" spans="1:10" x14ac:dyDescent="0.25">
      <c r="A102" s="13"/>
      <c r="B102" s="11"/>
      <c r="C102" s="3"/>
      <c r="D102" s="10"/>
      <c r="E102" s="10"/>
      <c r="F102" s="10"/>
      <c r="G102" s="62"/>
      <c r="H102" s="10"/>
      <c r="I102" s="19" t="str">
        <f t="shared" si="2"/>
        <v/>
      </c>
      <c r="J102" s="20" t="str">
        <f t="shared" si="3"/>
        <v/>
      </c>
    </row>
    <row r="103" spans="1:10" ht="85.5" x14ac:dyDescent="0.25">
      <c r="A103" s="16" t="s">
        <v>105</v>
      </c>
      <c r="B103" s="17" t="s">
        <v>127</v>
      </c>
      <c r="C103" s="18" t="s">
        <v>13</v>
      </c>
      <c r="D103" s="19">
        <v>1</v>
      </c>
      <c r="E103" s="19"/>
      <c r="F103" s="19"/>
      <c r="G103" s="61">
        <f t="shared" ref="G103:G109" si="5">F103*D103</f>
        <v>0</v>
      </c>
      <c r="H103" s="19">
        <v>22</v>
      </c>
      <c r="I103" s="19" t="str">
        <f t="shared" si="2"/>
        <v/>
      </c>
      <c r="J103" s="20" t="str">
        <f t="shared" si="3"/>
        <v/>
      </c>
    </row>
    <row r="104" spans="1:10" x14ac:dyDescent="0.25">
      <c r="A104" s="11"/>
      <c r="B104" s="11"/>
      <c r="C104" s="14"/>
      <c r="D104" s="10"/>
      <c r="E104" s="10"/>
      <c r="F104" s="10"/>
      <c r="G104" s="62"/>
      <c r="H104" s="10"/>
      <c r="I104" s="19" t="str">
        <f t="shared" si="2"/>
        <v/>
      </c>
      <c r="J104" s="20" t="str">
        <f t="shared" si="3"/>
        <v/>
      </c>
    </row>
    <row r="105" spans="1:10" ht="85.5" x14ac:dyDescent="0.25">
      <c r="A105" s="16" t="s">
        <v>106</v>
      </c>
      <c r="B105" s="28" t="s">
        <v>128</v>
      </c>
      <c r="C105" s="18" t="s">
        <v>13</v>
      </c>
      <c r="D105" s="19">
        <v>2</v>
      </c>
      <c r="E105" s="19"/>
      <c r="F105" s="19"/>
      <c r="G105" s="61">
        <f t="shared" si="5"/>
        <v>0</v>
      </c>
      <c r="H105" s="19">
        <v>22</v>
      </c>
      <c r="I105" s="19" t="str">
        <f t="shared" si="2"/>
        <v/>
      </c>
      <c r="J105" s="20" t="str">
        <f t="shared" si="3"/>
        <v/>
      </c>
    </row>
    <row r="106" spans="1:10" x14ac:dyDescent="0.25">
      <c r="A106" s="11"/>
      <c r="B106" s="11"/>
      <c r="C106" s="15"/>
      <c r="D106" s="10"/>
      <c r="E106" s="10"/>
      <c r="F106" s="10"/>
      <c r="G106" s="62"/>
      <c r="H106" s="10"/>
      <c r="I106" s="19" t="str">
        <f t="shared" si="2"/>
        <v/>
      </c>
      <c r="J106" s="20" t="str">
        <f t="shared" si="3"/>
        <v/>
      </c>
    </row>
    <row r="107" spans="1:10" ht="85.5" x14ac:dyDescent="0.25">
      <c r="A107" s="16" t="s">
        <v>107</v>
      </c>
      <c r="B107" s="17" t="s">
        <v>129</v>
      </c>
      <c r="C107" s="18" t="s">
        <v>5</v>
      </c>
      <c r="D107" s="19">
        <v>1</v>
      </c>
      <c r="E107" s="19"/>
      <c r="F107" s="19"/>
      <c r="G107" s="61">
        <f t="shared" si="5"/>
        <v>0</v>
      </c>
      <c r="H107" s="19">
        <v>22</v>
      </c>
      <c r="I107" s="19" t="str">
        <f t="shared" si="2"/>
        <v/>
      </c>
      <c r="J107" s="20" t="str">
        <f t="shared" si="3"/>
        <v/>
      </c>
    </row>
    <row r="108" spans="1:10" x14ac:dyDescent="0.25">
      <c r="A108" s="11"/>
      <c r="B108" s="11"/>
      <c r="C108" s="15"/>
      <c r="D108" s="10"/>
      <c r="E108" s="10"/>
      <c r="F108" s="10"/>
      <c r="G108" s="62"/>
      <c r="H108" s="10"/>
      <c r="I108" s="19" t="str">
        <f t="shared" si="2"/>
        <v/>
      </c>
      <c r="J108" s="20" t="str">
        <f t="shared" si="3"/>
        <v/>
      </c>
    </row>
    <row r="109" spans="1:10" ht="71.25" x14ac:dyDescent="0.25">
      <c r="A109" s="16" t="s">
        <v>108</v>
      </c>
      <c r="B109" s="17" t="s">
        <v>130</v>
      </c>
      <c r="C109" s="18" t="s">
        <v>5</v>
      </c>
      <c r="D109" s="19">
        <v>3</v>
      </c>
      <c r="E109" s="19"/>
      <c r="F109" s="19"/>
      <c r="G109" s="61">
        <f t="shared" si="5"/>
        <v>0</v>
      </c>
      <c r="H109" s="19">
        <v>22</v>
      </c>
      <c r="I109" s="19" t="str">
        <f t="shared" si="2"/>
        <v/>
      </c>
      <c r="J109" s="20" t="str">
        <f t="shared" si="3"/>
        <v/>
      </c>
    </row>
    <row r="110" spans="1:10" x14ac:dyDescent="0.25">
      <c r="A110" s="45"/>
      <c r="C110" s="15"/>
      <c r="D110" s="10"/>
      <c r="E110" s="10"/>
      <c r="F110" s="10"/>
      <c r="G110" s="60"/>
      <c r="H110" s="10"/>
      <c r="I110" s="19" t="str">
        <f t="shared" si="2"/>
        <v/>
      </c>
      <c r="J110" s="20" t="str">
        <f t="shared" si="3"/>
        <v/>
      </c>
    </row>
    <row r="111" spans="1:10" ht="85.5" x14ac:dyDescent="0.25">
      <c r="A111" s="16" t="s">
        <v>109</v>
      </c>
      <c r="B111" s="36" t="s">
        <v>131</v>
      </c>
      <c r="C111" s="18" t="s">
        <v>13</v>
      </c>
      <c r="D111" s="19">
        <v>8</v>
      </c>
      <c r="E111" s="19"/>
      <c r="F111" s="19"/>
      <c r="G111" s="61">
        <f t="shared" ref="G111" si="6">F111*D111</f>
        <v>0</v>
      </c>
      <c r="H111" s="19">
        <v>22</v>
      </c>
      <c r="I111" s="19" t="str">
        <f t="shared" si="2"/>
        <v/>
      </c>
      <c r="J111" s="20" t="str">
        <f t="shared" si="3"/>
        <v/>
      </c>
    </row>
    <row r="112" spans="1:10" x14ac:dyDescent="0.25">
      <c r="A112" s="34"/>
      <c r="B112" s="34"/>
      <c r="C112" s="35"/>
      <c r="D112" s="10"/>
      <c r="E112" s="10"/>
      <c r="F112" s="10"/>
      <c r="G112" s="62"/>
      <c r="H112" s="10"/>
      <c r="I112" s="19" t="str">
        <f t="shared" si="2"/>
        <v/>
      </c>
      <c r="J112" s="20" t="str">
        <f t="shared" si="3"/>
        <v/>
      </c>
    </row>
    <row r="113" spans="1:10" ht="57" x14ac:dyDescent="0.25">
      <c r="A113" s="16" t="s">
        <v>110</v>
      </c>
      <c r="B113" s="36" t="s">
        <v>132</v>
      </c>
      <c r="C113" s="18" t="s">
        <v>5</v>
      </c>
      <c r="D113" s="19">
        <v>2</v>
      </c>
      <c r="E113" s="19"/>
      <c r="F113" s="19"/>
      <c r="G113" s="61">
        <f t="shared" ref="G113" si="7">F113*D113</f>
        <v>0</v>
      </c>
      <c r="H113" s="19">
        <v>22</v>
      </c>
      <c r="I113" s="19" t="str">
        <f t="shared" si="2"/>
        <v/>
      </c>
      <c r="J113" s="20" t="str">
        <f t="shared" si="3"/>
        <v/>
      </c>
    </row>
    <row r="114" spans="1:10" x14ac:dyDescent="0.25">
      <c r="A114" s="34"/>
      <c r="B114" s="46"/>
      <c r="C114" s="35"/>
      <c r="D114" s="10"/>
      <c r="E114" s="10"/>
      <c r="F114" s="10"/>
      <c r="G114" s="62"/>
      <c r="H114" s="10"/>
      <c r="I114" s="19" t="str">
        <f t="shared" si="2"/>
        <v/>
      </c>
      <c r="J114" s="20" t="str">
        <f t="shared" si="3"/>
        <v/>
      </c>
    </row>
    <row r="115" spans="1:10" ht="85.5" x14ac:dyDescent="0.25">
      <c r="A115" s="16" t="s">
        <v>111</v>
      </c>
      <c r="B115" s="36" t="s">
        <v>133</v>
      </c>
      <c r="C115" s="18" t="s">
        <v>13</v>
      </c>
      <c r="D115" s="19">
        <v>6</v>
      </c>
      <c r="E115" s="19"/>
      <c r="F115" s="19"/>
      <c r="G115" s="61">
        <f t="shared" ref="G115" si="8">F115*D115</f>
        <v>0</v>
      </c>
      <c r="H115" s="19">
        <v>22</v>
      </c>
      <c r="I115" s="19" t="str">
        <f t="shared" si="2"/>
        <v/>
      </c>
      <c r="J115" s="20" t="str">
        <f t="shared" si="3"/>
        <v/>
      </c>
    </row>
    <row r="116" spans="1:10" x14ac:dyDescent="0.25">
      <c r="A116" s="34"/>
      <c r="B116" s="46"/>
      <c r="C116" s="35"/>
      <c r="D116" s="10"/>
      <c r="E116" s="10"/>
      <c r="F116" s="10"/>
      <c r="G116" s="62"/>
      <c r="H116" s="10"/>
      <c r="I116" s="19" t="str">
        <f t="shared" si="2"/>
        <v/>
      </c>
      <c r="J116" s="20" t="str">
        <f t="shared" si="3"/>
        <v/>
      </c>
    </row>
    <row r="117" spans="1:10" ht="28.5" x14ac:dyDescent="0.25">
      <c r="A117" s="16" t="s">
        <v>112</v>
      </c>
      <c r="B117" s="36" t="s">
        <v>134</v>
      </c>
      <c r="C117" s="18" t="s">
        <v>13</v>
      </c>
      <c r="D117" s="19">
        <v>6</v>
      </c>
      <c r="E117" s="19"/>
      <c r="F117" s="19"/>
      <c r="G117" s="61">
        <f t="shared" ref="G117" si="9">F117*D117</f>
        <v>0</v>
      </c>
      <c r="H117" s="19">
        <v>22</v>
      </c>
      <c r="I117" s="19" t="str">
        <f t="shared" si="2"/>
        <v/>
      </c>
      <c r="J117" s="20" t="str">
        <f t="shared" si="3"/>
        <v/>
      </c>
    </row>
    <row r="118" spans="1:10" x14ac:dyDescent="0.25">
      <c r="A118" s="34"/>
      <c r="B118" s="46"/>
      <c r="C118" s="35"/>
      <c r="D118" s="10"/>
      <c r="E118" s="10"/>
      <c r="F118" s="10"/>
      <c r="G118" s="62"/>
      <c r="H118" s="10"/>
      <c r="I118" s="19" t="str">
        <f t="shared" si="2"/>
        <v/>
      </c>
      <c r="J118" s="20" t="str">
        <f t="shared" si="3"/>
        <v/>
      </c>
    </row>
    <row r="119" spans="1:10" ht="85.5" x14ac:dyDescent="0.25">
      <c r="A119" s="16" t="s">
        <v>113</v>
      </c>
      <c r="B119" s="36" t="s">
        <v>135</v>
      </c>
      <c r="C119" s="18" t="s">
        <v>13</v>
      </c>
      <c r="D119" s="19">
        <v>2</v>
      </c>
      <c r="E119" s="19"/>
      <c r="F119" s="19"/>
      <c r="G119" s="61">
        <f t="shared" ref="G119" si="10">F119*D119</f>
        <v>0</v>
      </c>
      <c r="H119" s="19">
        <v>22</v>
      </c>
      <c r="I119" s="19" t="str">
        <f t="shared" si="2"/>
        <v/>
      </c>
      <c r="J119" s="20" t="str">
        <f t="shared" si="3"/>
        <v/>
      </c>
    </row>
    <row r="120" spans="1:10" x14ac:dyDescent="0.25">
      <c r="A120" s="34"/>
      <c r="B120" s="46"/>
      <c r="C120" s="35"/>
      <c r="D120" s="10"/>
      <c r="E120" s="10"/>
      <c r="F120" s="10"/>
      <c r="G120" s="62"/>
      <c r="H120" s="10"/>
      <c r="I120" s="19" t="str">
        <f t="shared" si="2"/>
        <v/>
      </c>
      <c r="J120" s="20" t="str">
        <f t="shared" si="3"/>
        <v/>
      </c>
    </row>
    <row r="121" spans="1:10" ht="85.5" x14ac:dyDescent="0.25">
      <c r="A121" s="16" t="s">
        <v>114</v>
      </c>
      <c r="B121" s="36" t="s">
        <v>136</v>
      </c>
      <c r="C121" s="18" t="s">
        <v>13</v>
      </c>
      <c r="D121" s="19">
        <v>1</v>
      </c>
      <c r="E121" s="19"/>
      <c r="F121" s="19"/>
      <c r="G121" s="61">
        <f t="shared" ref="G121" si="11">F121*D121</f>
        <v>0</v>
      </c>
      <c r="H121" s="19">
        <v>22</v>
      </c>
      <c r="I121" s="19" t="str">
        <f t="shared" si="2"/>
        <v/>
      </c>
      <c r="J121" s="20" t="str">
        <f t="shared" si="3"/>
        <v/>
      </c>
    </row>
    <row r="122" spans="1:10" ht="15.75" thickBot="1" x14ac:dyDescent="0.3">
      <c r="B122" s="3"/>
      <c r="C122" s="3"/>
      <c r="D122" s="3"/>
      <c r="E122" s="3"/>
      <c r="F122" s="3"/>
      <c r="G122" s="55"/>
      <c r="H122" s="23"/>
      <c r="I122" s="3"/>
      <c r="J122" s="12"/>
    </row>
    <row r="123" spans="1:10" ht="15.75" thickBot="1" x14ac:dyDescent="0.3">
      <c r="A123" s="65"/>
      <c r="B123" s="66" t="s">
        <v>45</v>
      </c>
      <c r="C123" s="67"/>
      <c r="D123" s="67"/>
      <c r="E123" s="67"/>
      <c r="F123" s="68"/>
      <c r="G123" s="69">
        <f>SUM(G7:G121)</f>
        <v>0</v>
      </c>
      <c r="H123" s="70"/>
      <c r="I123" s="67"/>
      <c r="J123" s="71">
        <f>SUM(J7:J121)</f>
        <v>0</v>
      </c>
    </row>
    <row r="124" spans="1:10" ht="15.75" thickTop="1" x14ac:dyDescent="0.25">
      <c r="B124" s="3"/>
      <c r="C124" s="3"/>
      <c r="D124" s="3"/>
      <c r="E124" s="3"/>
      <c r="F124" s="3"/>
      <c r="G124" s="55"/>
      <c r="H124" s="23"/>
      <c r="I124" s="3"/>
      <c r="J124" s="3"/>
    </row>
    <row r="125" spans="1:10" x14ac:dyDescent="0.25">
      <c r="B125" s="41"/>
      <c r="C125" s="41"/>
      <c r="D125" s="41"/>
      <c r="E125" s="41"/>
      <c r="F125" s="41"/>
      <c r="G125" s="63"/>
      <c r="H125" s="47"/>
      <c r="I125" s="41"/>
      <c r="J125" s="3"/>
    </row>
    <row r="126" spans="1:10" x14ac:dyDescent="0.25">
      <c r="B126" s="64" t="s">
        <v>137</v>
      </c>
      <c r="C126" s="42"/>
      <c r="F126" s="3"/>
      <c r="G126" s="55"/>
      <c r="H126" s="42" t="s">
        <v>37</v>
      </c>
      <c r="I126" s="3"/>
      <c r="J126" s="3"/>
    </row>
    <row r="127" spans="1:10" x14ac:dyDescent="0.25">
      <c r="B127" s="64" t="s">
        <v>138</v>
      </c>
      <c r="C127" s="42"/>
      <c r="F127" s="3"/>
      <c r="G127" s="55"/>
      <c r="H127" s="42" t="s">
        <v>38</v>
      </c>
      <c r="I127" s="3"/>
      <c r="J127" s="3"/>
    </row>
    <row r="128" spans="1:10" x14ac:dyDescent="0.25">
      <c r="B128" s="42"/>
      <c r="C128" s="42"/>
      <c r="F128" s="3"/>
      <c r="G128" s="55"/>
      <c r="H128" s="42"/>
      <c r="I128" s="3"/>
      <c r="J128" s="3"/>
    </row>
    <row r="129" spans="2:10" x14ac:dyDescent="0.25">
      <c r="B129" s="42"/>
      <c r="C129" s="42"/>
      <c r="F129" s="3"/>
      <c r="G129" s="55"/>
      <c r="H129" s="42" t="s">
        <v>39</v>
      </c>
      <c r="I129" s="3"/>
      <c r="J129" s="3"/>
    </row>
    <row r="130" spans="2:10" x14ac:dyDescent="0.25">
      <c r="B130" s="42"/>
      <c r="C130" s="42"/>
      <c r="F130" s="3"/>
      <c r="G130" s="55"/>
      <c r="H130" s="42" t="s">
        <v>38</v>
      </c>
      <c r="I130" s="3"/>
      <c r="J130" s="3"/>
    </row>
  </sheetData>
  <pageMargins left="0.7" right="0.7" top="0.75" bottom="0.75" header="0.3" footer="0.3"/>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SKLOP 1_GOI_dela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Elvira Žagar</dc:creator>
  <cp:lastModifiedBy>Elvira Žagar</cp:lastModifiedBy>
  <cp:lastPrinted>2020-09-17T11:34:22Z</cp:lastPrinted>
  <dcterms:created xsi:type="dcterms:W3CDTF">2020-06-03T09:01:32Z</dcterms:created>
  <dcterms:modified xsi:type="dcterms:W3CDTF">2020-09-17T12:07:06Z</dcterms:modified>
</cp:coreProperties>
</file>